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7815" windowHeight="7785" tabRatio="837"/>
  </bookViews>
  <sheets>
    <sheet name="I. Фін результат" sheetId="20" r:id="rId1"/>
    <sheet name="ІІ. Розр. з бюджетом" sheetId="19" r:id="rId2"/>
    <sheet name="ІІІ. Рух грош. коштів" sheetId="18" r:id="rId3"/>
    <sheet name=" IV. Коефіцієнти" sheetId="11" r:id="rId4"/>
    <sheet name="V. Інша інфо_1" sheetId="10" r:id="rId5"/>
    <sheet name="V. Інша інфо_2" sheetId="9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3">' IV. Коефіцієнти'!$5:$5</definedName>
    <definedName name="_xlnm.Print_Titles" localSheetId="0">'I. Фін результат'!$7:$9</definedName>
    <definedName name="_xlnm.Print_Titles" localSheetId="1">'ІІ. Розр. з бюджетом'!$3:$5</definedName>
    <definedName name="_xlnm.Print_Titles" localSheetId="2">'ІІІ. Рух грош. коштів'!$3:$5</definedName>
    <definedName name="Заголовки_для_печати_МИ">'[28]1993'!$A$1:$IV$3,'[28]1993'!$A$1:$A$65536</definedName>
    <definedName name="йуц">#REF!</definedName>
    <definedName name="йцу">#REF!</definedName>
    <definedName name="йцуйй">#REF!</definedName>
    <definedName name="йцукц">'[29]7  Інші витрати'!#REF!</definedName>
    <definedName name="і">[30]Inform!$F$2</definedName>
    <definedName name="ів">#REF!</definedName>
    <definedName name="ів___0">#REF!</definedName>
    <definedName name="ів_22">#REF!</definedName>
    <definedName name="ів_26">#REF!</definedName>
    <definedName name="іваіа">'[29]7  Інші витрати'!#REF!</definedName>
    <definedName name="іваф">#REF!</definedName>
    <definedName name="івів">'[12]МТР Газ України'!$B$1</definedName>
    <definedName name="іцу">[23]Inform!$G$2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3">' IV. Коефіцієнти'!$A$1:$H$22</definedName>
    <definedName name="_xlnm.Print_Area" localSheetId="4">'V. Інша інфо_1'!$A$1:$O$58</definedName>
    <definedName name="_xlnm.Print_Area" localSheetId="5">'V. Інша інфо_2'!$A$1:$AE$24</definedName>
    <definedName name="_xlnm.Print_Area" localSheetId="1">'ІІ. Розр. з бюджетом'!$A$1:$J$48</definedName>
    <definedName name="_xlnm.Print_Area" localSheetId="2">'ІІІ. Рух грош. коштів'!$A$1:$J$74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'[29]7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45621"/>
</workbook>
</file>

<file path=xl/calcChain.xml><?xml version="1.0" encoding="utf-8"?>
<calcChain xmlns="http://schemas.openxmlformats.org/spreadsheetml/2006/main">
  <c r="F33" i="19" l="1"/>
  <c r="F32" i="19"/>
  <c r="J31" i="19"/>
  <c r="I31" i="19"/>
  <c r="H31" i="19"/>
  <c r="G31" i="19"/>
  <c r="F31" i="19" s="1"/>
  <c r="E31" i="19"/>
  <c r="D31" i="19"/>
  <c r="C31" i="19"/>
  <c r="F30" i="19"/>
  <c r="F29" i="19"/>
  <c r="F28" i="19"/>
  <c r="F27" i="19"/>
  <c r="F26" i="19"/>
  <c r="F25" i="19"/>
  <c r="F24" i="19"/>
  <c r="F23" i="19"/>
  <c r="F22" i="19"/>
  <c r="F21" i="19"/>
  <c r="F20" i="19"/>
  <c r="F19" i="19"/>
  <c r="F16" i="19"/>
  <c r="F15" i="19"/>
  <c r="F14" i="19"/>
  <c r="F13" i="19"/>
  <c r="F12" i="19"/>
  <c r="F11" i="19"/>
  <c r="F10" i="19"/>
  <c r="F9" i="19"/>
  <c r="J8" i="19"/>
  <c r="I8" i="19"/>
  <c r="H8" i="19"/>
  <c r="G8" i="19"/>
  <c r="F8" i="19"/>
  <c r="E8" i="19"/>
  <c r="D8" i="19"/>
  <c r="C8" i="19"/>
  <c r="F11" i="10"/>
  <c r="H11" i="10"/>
  <c r="J11" i="10"/>
  <c r="L11" i="10"/>
  <c r="D11" i="10"/>
  <c r="F7" i="10"/>
  <c r="H7" i="10"/>
  <c r="J7" i="10"/>
  <c r="L7" i="10" s="1"/>
  <c r="D7" i="10"/>
  <c r="AC20" i="9"/>
  <c r="AC21" i="9"/>
  <c r="AC22" i="9"/>
  <c r="W23" i="9"/>
  <c r="AC23" i="9"/>
  <c r="Q23" i="9"/>
  <c r="AC19" i="9"/>
  <c r="Z20" i="9"/>
  <c r="Z21" i="9"/>
  <c r="Z22" i="9"/>
  <c r="T23" i="9"/>
  <c r="Z19" i="9"/>
  <c r="AC8" i="9"/>
  <c r="AC9" i="9"/>
  <c r="AC10" i="9"/>
  <c r="V11" i="9"/>
  <c r="N11" i="9"/>
  <c r="AC11" i="9" s="1"/>
  <c r="AC7" i="9"/>
  <c r="Z8" i="9"/>
  <c r="Z9" i="9"/>
  <c r="Z10" i="9"/>
  <c r="R11" i="9"/>
  <c r="Z11" i="9" s="1"/>
  <c r="Z7" i="9"/>
  <c r="K43" i="10"/>
  <c r="D58" i="10"/>
  <c r="M58" i="10" s="1"/>
  <c r="G58" i="10"/>
  <c r="J58" i="10"/>
  <c r="M55" i="10"/>
  <c r="M52" i="10"/>
  <c r="M49" i="10"/>
  <c r="M34" i="10"/>
  <c r="J34" i="10"/>
  <c r="G34" i="10"/>
  <c r="D34" i="10"/>
  <c r="N8" i="10"/>
  <c r="N9" i="10"/>
  <c r="N10" i="10"/>
  <c r="N12" i="10"/>
  <c r="N13" i="10"/>
  <c r="N14" i="10"/>
  <c r="D15" i="10"/>
  <c r="D19" i="10" s="1"/>
  <c r="F94" i="20"/>
  <c r="J15" i="10"/>
  <c r="N16" i="10"/>
  <c r="N17" i="10"/>
  <c r="N18" i="10"/>
  <c r="J20" i="10"/>
  <c r="L20" i="10" s="1"/>
  <c r="D20" i="10"/>
  <c r="J21" i="10"/>
  <c r="L21" i="10"/>
  <c r="D21" i="10"/>
  <c r="J22" i="10"/>
  <c r="N22" i="10" s="1"/>
  <c r="D22" i="10"/>
  <c r="H20" i="10"/>
  <c r="H21" i="10"/>
  <c r="H22" i="10"/>
  <c r="H15" i="10"/>
  <c r="H19" i="10" s="1"/>
  <c r="F15" i="10"/>
  <c r="F19" i="10"/>
  <c r="F20" i="10"/>
  <c r="F21" i="10"/>
  <c r="F22" i="10"/>
  <c r="D63" i="20"/>
  <c r="E63" i="20"/>
  <c r="C12" i="20"/>
  <c r="C22" i="20" s="1"/>
  <c r="C72" i="20" s="1"/>
  <c r="C83" i="20" s="1"/>
  <c r="C85" i="20" s="1"/>
  <c r="C23" i="20"/>
  <c r="C47" i="20"/>
  <c r="C56" i="20"/>
  <c r="C88" i="20" s="1"/>
  <c r="C63" i="20"/>
  <c r="C77" i="20"/>
  <c r="C80" i="20"/>
  <c r="C13" i="18"/>
  <c r="C7" i="18"/>
  <c r="C21" i="18"/>
  <c r="C37" i="18"/>
  <c r="C42" i="18"/>
  <c r="C48" i="18"/>
  <c r="C52" i="18"/>
  <c r="C50" i="18"/>
  <c r="C59" i="18"/>
  <c r="C57" i="18" s="1"/>
  <c r="F68" i="18"/>
  <c r="F64" i="18"/>
  <c r="F63" i="18"/>
  <c r="F58" i="18"/>
  <c r="F62" i="18"/>
  <c r="F61" i="18"/>
  <c r="F60" i="18"/>
  <c r="J59" i="18"/>
  <c r="J57" i="18"/>
  <c r="I59" i="18"/>
  <c r="I57" i="18"/>
  <c r="H59" i="18"/>
  <c r="H57" i="18"/>
  <c r="G59" i="18"/>
  <c r="G57" i="18"/>
  <c r="E59" i="18"/>
  <c r="E57" i="18"/>
  <c r="D59" i="18"/>
  <c r="D57" i="18"/>
  <c r="J52" i="18"/>
  <c r="J50" i="18"/>
  <c r="J65" i="18" s="1"/>
  <c r="I52" i="18"/>
  <c r="I50" i="18" s="1"/>
  <c r="H52" i="18"/>
  <c r="H50" i="18"/>
  <c r="G52" i="18"/>
  <c r="G50" i="18"/>
  <c r="E52" i="18"/>
  <c r="E50" i="18"/>
  <c r="E65" i="18" s="1"/>
  <c r="D52" i="18"/>
  <c r="D50" i="18" s="1"/>
  <c r="D65" i="18" s="1"/>
  <c r="F51" i="18"/>
  <c r="F53" i="18"/>
  <c r="F54" i="18"/>
  <c r="F55" i="18"/>
  <c r="F56" i="18"/>
  <c r="H42" i="18"/>
  <c r="I42" i="18"/>
  <c r="J42" i="18"/>
  <c r="G42" i="18"/>
  <c r="F42" i="18" s="1"/>
  <c r="D42" i="18"/>
  <c r="E42" i="18"/>
  <c r="F47" i="18"/>
  <c r="F46" i="18"/>
  <c r="F45" i="18"/>
  <c r="F44" i="18"/>
  <c r="F43" i="18"/>
  <c r="H37" i="18"/>
  <c r="H48" i="18"/>
  <c r="I37" i="18"/>
  <c r="I48" i="18"/>
  <c r="J37" i="18"/>
  <c r="J48" i="18"/>
  <c r="G37" i="18"/>
  <c r="G48" i="18"/>
  <c r="D37" i="18"/>
  <c r="D48" i="18"/>
  <c r="E37" i="18"/>
  <c r="E48" i="18"/>
  <c r="H25" i="18"/>
  <c r="I25" i="18"/>
  <c r="J25" i="18"/>
  <c r="G25" i="18"/>
  <c r="D25" i="18"/>
  <c r="E25" i="18"/>
  <c r="C25" i="18"/>
  <c r="C18" i="18" s="1"/>
  <c r="C35" i="18" s="1"/>
  <c r="J21" i="18"/>
  <c r="J18" i="18" s="1"/>
  <c r="I21" i="18"/>
  <c r="I18" i="18" s="1"/>
  <c r="H21" i="18"/>
  <c r="G21" i="18"/>
  <c r="F21" i="18"/>
  <c r="E21" i="18"/>
  <c r="E18" i="18"/>
  <c r="D21" i="18"/>
  <c r="D18" i="18"/>
  <c r="H13" i="18"/>
  <c r="H7" i="18"/>
  <c r="I13" i="18"/>
  <c r="I7" i="18"/>
  <c r="J13" i="18"/>
  <c r="J7" i="18"/>
  <c r="G13" i="18"/>
  <c r="G7" i="18" s="1"/>
  <c r="D13" i="18"/>
  <c r="D7" i="18" s="1"/>
  <c r="D35" i="18" s="1"/>
  <c r="D66" i="18" s="1"/>
  <c r="D69" i="18" s="1"/>
  <c r="E13" i="18"/>
  <c r="E7" i="18"/>
  <c r="E35" i="18" s="1"/>
  <c r="E66" i="18" s="1"/>
  <c r="E69" i="18" s="1"/>
  <c r="F8" i="18"/>
  <c r="F9" i="18"/>
  <c r="F10" i="18"/>
  <c r="F11" i="18"/>
  <c r="F12" i="18"/>
  <c r="F14" i="18"/>
  <c r="F15" i="18"/>
  <c r="F16" i="18"/>
  <c r="F17" i="18"/>
  <c r="F22" i="18"/>
  <c r="F23" i="18"/>
  <c r="F24" i="18"/>
  <c r="F26" i="18"/>
  <c r="F27" i="18"/>
  <c r="F28" i="18"/>
  <c r="F29" i="18"/>
  <c r="F30" i="18"/>
  <c r="F32" i="18"/>
  <c r="F33" i="18"/>
  <c r="F34" i="18"/>
  <c r="F19" i="18"/>
  <c r="F20" i="18"/>
  <c r="C40" i="19"/>
  <c r="C43" i="19"/>
  <c r="H40" i="19"/>
  <c r="I40" i="19"/>
  <c r="I43" i="19" s="1"/>
  <c r="J40" i="19"/>
  <c r="G40" i="19"/>
  <c r="F40" i="19" s="1"/>
  <c r="D40" i="19"/>
  <c r="D43" i="19" s="1"/>
  <c r="E40" i="19"/>
  <c r="E43" i="19" s="1"/>
  <c r="H43" i="19"/>
  <c r="J43" i="19"/>
  <c r="F41" i="19"/>
  <c r="F42" i="19"/>
  <c r="D12" i="20"/>
  <c r="D89" i="20" s="1"/>
  <c r="E12" i="20"/>
  <c r="E22" i="20" s="1"/>
  <c r="E72" i="20" s="1"/>
  <c r="E83" i="20" s="1"/>
  <c r="E85" i="20" s="1"/>
  <c r="D23" i="20"/>
  <c r="D47" i="20"/>
  <c r="D80" i="20"/>
  <c r="E23" i="20"/>
  <c r="E47" i="20"/>
  <c r="E80" i="20"/>
  <c r="G12" i="20"/>
  <c r="G22" i="20" s="1"/>
  <c r="G72" i="20" s="1"/>
  <c r="G83" i="20" s="1"/>
  <c r="G85" i="20" s="1"/>
  <c r="H12" i="20"/>
  <c r="H22" i="20" s="1"/>
  <c r="H72" i="20" s="1"/>
  <c r="H83" i="20" s="1"/>
  <c r="H85" i="20" s="1"/>
  <c r="I12" i="20"/>
  <c r="I22" i="20" s="1"/>
  <c r="I72" i="20" s="1"/>
  <c r="I83" i="20" s="1"/>
  <c r="I85" i="20" s="1"/>
  <c r="J12" i="20"/>
  <c r="J22" i="20" s="1"/>
  <c r="J72" i="20" s="1"/>
  <c r="J83" i="20" s="1"/>
  <c r="J85" i="20" s="1"/>
  <c r="G23" i="20"/>
  <c r="H23" i="20"/>
  <c r="I23" i="20"/>
  <c r="J23" i="20"/>
  <c r="F48" i="20"/>
  <c r="F49" i="20"/>
  <c r="F50" i="20"/>
  <c r="F51" i="20"/>
  <c r="F52" i="20"/>
  <c r="F53" i="20"/>
  <c r="F54" i="20"/>
  <c r="F64" i="20"/>
  <c r="F65" i="20"/>
  <c r="F67" i="20"/>
  <c r="F68" i="20"/>
  <c r="F69" i="20"/>
  <c r="F70" i="20"/>
  <c r="F74" i="20"/>
  <c r="F76" i="20"/>
  <c r="F81" i="20"/>
  <c r="F82" i="20"/>
  <c r="F84" i="20"/>
  <c r="G47" i="20"/>
  <c r="G63" i="20"/>
  <c r="G80" i="20"/>
  <c r="H47" i="20"/>
  <c r="H63" i="20"/>
  <c r="H80" i="20"/>
  <c r="I47" i="20"/>
  <c r="I63" i="20"/>
  <c r="I80" i="20"/>
  <c r="J47" i="20"/>
  <c r="J63" i="20"/>
  <c r="J80" i="20"/>
  <c r="D56" i="20"/>
  <c r="D88" i="20" s="1"/>
  <c r="E56" i="20"/>
  <c r="E88" i="20" s="1"/>
  <c r="F57" i="20"/>
  <c r="F58" i="20"/>
  <c r="F60" i="20"/>
  <c r="G56" i="20"/>
  <c r="H56" i="20"/>
  <c r="H88" i="20"/>
  <c r="I56" i="20"/>
  <c r="J56" i="20"/>
  <c r="J88" i="20"/>
  <c r="D77" i="20"/>
  <c r="E77" i="20"/>
  <c r="F11" i="20"/>
  <c r="F73" i="20"/>
  <c r="F75" i="20"/>
  <c r="F78" i="20"/>
  <c r="F79" i="20"/>
  <c r="G77" i="20"/>
  <c r="G88" i="20" s="1"/>
  <c r="H77" i="20"/>
  <c r="I77" i="20"/>
  <c r="I88" i="20" s="1"/>
  <c r="J77" i="20"/>
  <c r="J98" i="20"/>
  <c r="I98" i="20"/>
  <c r="H98" i="20"/>
  <c r="G98" i="20"/>
  <c r="E98" i="20"/>
  <c r="D98" i="20"/>
  <c r="C98" i="20"/>
  <c r="F97" i="20"/>
  <c r="F96" i="20"/>
  <c r="F95" i="20"/>
  <c r="F93" i="20"/>
  <c r="F92" i="20"/>
  <c r="F91" i="20"/>
  <c r="F87" i="20"/>
  <c r="F86" i="20"/>
  <c r="F45" i="20"/>
  <c r="F44" i="20"/>
  <c r="F43" i="20"/>
  <c r="F42" i="20"/>
  <c r="F41" i="20"/>
  <c r="F40" i="20"/>
  <c r="F39" i="20"/>
  <c r="F38" i="20"/>
  <c r="F37" i="20"/>
  <c r="F36" i="20"/>
  <c r="F35" i="20"/>
  <c r="F34" i="20"/>
  <c r="F33" i="20"/>
  <c r="F32" i="20"/>
  <c r="F31" i="20"/>
  <c r="F30" i="20"/>
  <c r="F29" i="20"/>
  <c r="F28" i="20"/>
  <c r="F27" i="20"/>
  <c r="F26" i="20"/>
  <c r="F25" i="20"/>
  <c r="F24" i="20"/>
  <c r="F20" i="20"/>
  <c r="F19" i="20"/>
  <c r="F18" i="20"/>
  <c r="F17" i="20"/>
  <c r="F16" i="20"/>
  <c r="F15" i="20"/>
  <c r="F14" i="20"/>
  <c r="F13" i="20"/>
  <c r="L8" i="10"/>
  <c r="L9" i="10"/>
  <c r="L10" i="10"/>
  <c r="L12" i="10"/>
  <c r="L13" i="10"/>
  <c r="L14" i="10"/>
  <c r="L16" i="10"/>
  <c r="L17" i="10"/>
  <c r="L18" i="10"/>
  <c r="F40" i="18"/>
  <c r="F39" i="18"/>
  <c r="F38" i="18"/>
  <c r="G65" i="18"/>
  <c r="H89" i="20"/>
  <c r="G89" i="20"/>
  <c r="E89" i="20"/>
  <c r="J89" i="20"/>
  <c r="I89" i="20"/>
  <c r="F63" i="20"/>
  <c r="F98" i="20"/>
  <c r="F77" i="20"/>
  <c r="D22" i="20"/>
  <c r="D72" i="20"/>
  <c r="D83" i="20" s="1"/>
  <c r="D85" i="20" s="1"/>
  <c r="F56" i="20"/>
  <c r="F88" i="20" s="1"/>
  <c r="F80" i="20"/>
  <c r="F23" i="20"/>
  <c r="F47" i="20"/>
  <c r="N20" i="10"/>
  <c r="N11" i="10"/>
  <c r="L22" i="10"/>
  <c r="N21" i="10"/>
  <c r="Z23" i="9"/>
  <c r="F57" i="18"/>
  <c r="N15" i="10"/>
  <c r="J19" i="10"/>
  <c r="N19" i="10" s="1"/>
  <c r="F59" i="18"/>
  <c r="F37" i="18"/>
  <c r="F12" i="20"/>
  <c r="F89" i="20"/>
  <c r="F22" i="20"/>
  <c r="F72" i="20" s="1"/>
  <c r="F83" i="20" s="1"/>
  <c r="F85" i="20" s="1"/>
  <c r="H18" i="18"/>
  <c r="H35" i="18" s="1"/>
  <c r="H66" i="18" s="1"/>
  <c r="H69" i="18" s="1"/>
  <c r="F25" i="18"/>
  <c r="G18" i="18"/>
  <c r="F48" i="18"/>
  <c r="H65" i="18"/>
  <c r="F52" i="18"/>
  <c r="N7" i="10"/>
  <c r="L15" i="10"/>
  <c r="I35" i="18" l="1"/>
  <c r="F7" i="18"/>
  <c r="G35" i="18"/>
  <c r="C66" i="18"/>
  <c r="C69" i="18" s="1"/>
  <c r="F50" i="18"/>
  <c r="I65" i="18"/>
  <c r="F65" i="18" s="1"/>
  <c r="J35" i="18"/>
  <c r="J66" i="18" s="1"/>
  <c r="J69" i="18" s="1"/>
  <c r="C65" i="18"/>
  <c r="L19" i="10"/>
  <c r="F18" i="18"/>
  <c r="F13" i="18"/>
  <c r="C89" i="20"/>
  <c r="G43" i="19"/>
  <c r="F43" i="19" s="1"/>
  <c r="F35" i="18" l="1"/>
  <c r="F66" i="18" s="1"/>
  <c r="F69" i="18" s="1"/>
  <c r="G66" i="18"/>
  <c r="G69" i="18" s="1"/>
  <c r="I66" i="18"/>
  <c r="I69" i="18" s="1"/>
</calcChain>
</file>

<file path=xl/sharedStrings.xml><?xml version="1.0" encoding="utf-8"?>
<sst xmlns="http://schemas.openxmlformats.org/spreadsheetml/2006/main" count="1039" uniqueCount="360">
  <si>
    <t>Код рядка</t>
  </si>
  <si>
    <t>Фінансовий результат від операційної діяльності</t>
  </si>
  <si>
    <t>Витрати на оплату праці</t>
  </si>
  <si>
    <t>Відрахування на соціальні заходи</t>
  </si>
  <si>
    <t>Амортизація</t>
  </si>
  <si>
    <t xml:space="preserve">Код рядка </t>
  </si>
  <si>
    <t>Усього доходів</t>
  </si>
  <si>
    <t>Плановий рік (усього)</t>
  </si>
  <si>
    <t>витрати на страхові послуги</t>
  </si>
  <si>
    <t>витрати на аудиторські послуги</t>
  </si>
  <si>
    <t>Валовий прибуток (збиток)</t>
  </si>
  <si>
    <t xml:space="preserve">прибуток </t>
  </si>
  <si>
    <t>збиток</t>
  </si>
  <si>
    <t>Резервний фонд</t>
  </si>
  <si>
    <t>витрати на паливо та енергію</t>
  </si>
  <si>
    <t>Інші операційні витрати</t>
  </si>
  <si>
    <t>Факт минулого року</t>
  </si>
  <si>
    <t>Чистий грошовий потік</t>
  </si>
  <si>
    <t>Забезпечення</t>
  </si>
  <si>
    <t>х</t>
  </si>
  <si>
    <t>Фінансовий план поточного року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</si>
  <si>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</si>
  <si>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</si>
  <si>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</si>
  <si>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</si>
  <si>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</si>
  <si>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</si>
  <si>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</si>
  <si>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</si>
  <si>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</si>
  <si>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</si>
  <si>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</si>
  <si>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</si>
  <si>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</si>
  <si>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поліпшення основних фондів</t>
  </si>
  <si>
    <t>відрахування до резерву сумнівних боргів</t>
  </si>
  <si>
    <t>№ з/п</t>
  </si>
  <si>
    <t xml:space="preserve">Надходження від продажу акцій та облігацій </t>
  </si>
  <si>
    <t xml:space="preserve">Придбання акцій та облігацій  </t>
  </si>
  <si>
    <t>Усього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</si>
  <si>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</si>
  <si>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</si>
  <si>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відрахування до недержавних пенсійних фондів</t>
  </si>
  <si>
    <t>витрати на консалтингові послуги</t>
  </si>
  <si>
    <t>амортизація основних засобів і нематеріальних активів</t>
  </si>
  <si>
    <t>консультаційні та інформаційні послуги</t>
  </si>
  <si>
    <t>План поточного року</t>
  </si>
  <si>
    <t>Зобов'язання</t>
  </si>
  <si>
    <t xml:space="preserve">Сума, валюта за договорами </t>
  </si>
  <si>
    <t>Процентна ставка</t>
  </si>
  <si>
    <t>Розвиток виробництва</t>
  </si>
  <si>
    <t>витрати на благодійну допомогу</t>
  </si>
  <si>
    <t xml:space="preserve">Вид кредитного продукту та цільове призначення </t>
  </si>
  <si>
    <t xml:space="preserve">ІV </t>
  </si>
  <si>
    <t>за минулий рік</t>
  </si>
  <si>
    <t>за плановий рік</t>
  </si>
  <si>
    <t>витрати на утримання основних фондів, інших необоротних активів загальногосподарського використання,  у тому числі:</t>
  </si>
  <si>
    <t>(підпис)</t>
  </si>
  <si>
    <t>витрати на рекламу</t>
  </si>
  <si>
    <t>Інші операційні витрати, усього, у тому числі:</t>
  </si>
  <si>
    <t>податок на доходи фізичних осіб</t>
  </si>
  <si>
    <t>акцизний податок</t>
  </si>
  <si>
    <t>Плановий ______  рік</t>
  </si>
  <si>
    <t>Заборгованість на останню дату</t>
  </si>
  <si>
    <t>Заборгованість за кредитами на початок ______ року</t>
  </si>
  <si>
    <t>Заборгованість за кредитами на кінець ______ року</t>
  </si>
  <si>
    <t>інші платежі (розшифрувати)</t>
  </si>
  <si>
    <t>кредити</t>
  </si>
  <si>
    <t>Повернення коштів за короткостроковими зобов'язаннями, у тому числі:</t>
  </si>
  <si>
    <t>Отримання коштів за короткостроковими зобов'язаннями, у тому числі:</t>
  </si>
  <si>
    <t xml:space="preserve">позики </t>
  </si>
  <si>
    <t>Фактичний показник за _____ минулий рік</t>
  </si>
  <si>
    <t>Плановий показник поточного_____ року</t>
  </si>
  <si>
    <t>Фінансовий результат до оподаткування</t>
  </si>
  <si>
    <t>Оптимальне значення</t>
  </si>
  <si>
    <t>Примітки</t>
  </si>
  <si>
    <t xml:space="preserve">         (ініціали, прізвище)    </t>
  </si>
  <si>
    <t>у тому числі:</t>
  </si>
  <si>
    <r>
      <t>у тому числі:</t>
    </r>
    <r>
      <rPr>
        <i/>
        <sz val="14"/>
        <rFont val="Times New Roman"/>
        <family val="1"/>
        <charset val="204"/>
      </rPr>
      <t xml:space="preserve"> </t>
    </r>
  </si>
  <si>
    <t>Фактичний показник поточного року за останній звітний період _________________________</t>
  </si>
  <si>
    <t>_____________________________</t>
  </si>
  <si>
    <t>витрати, пов'язані з використанням власних службових автомобілів</t>
  </si>
  <si>
    <t>Дохід від участі в капіталі (розшифрувати)</t>
  </si>
  <si>
    <t>Інші фінансові доходи (розшифрувати)</t>
  </si>
  <si>
    <t>інші адміністративні витрати (розшифрувати)</t>
  </si>
  <si>
    <t>Фінансові витрати (розшифрувати)</t>
  </si>
  <si>
    <t>Втрати від участі в капіталі (розшифрувати)</t>
  </si>
  <si>
    <t>Інші фонди (розшифрувати)</t>
  </si>
  <si>
    <t>Інші цілі (розшифрувати)</t>
  </si>
  <si>
    <t>Усього витрат</t>
  </si>
  <si>
    <t>облігації</t>
  </si>
  <si>
    <t>інші витрати (розшифрувати)</t>
  </si>
  <si>
    <t>інші витрати на збут (розшифрувати)</t>
  </si>
  <si>
    <t>Найменування  банку</t>
  </si>
  <si>
    <t>______________________________________</t>
  </si>
  <si>
    <t>Плановий рік</t>
  </si>
  <si>
    <t>Розподіл чистого прибутку</t>
  </si>
  <si>
    <t>IІ. Розрахунки з бюджетом</t>
  </si>
  <si>
    <t>І. Рух коштів у результаті операційної діяльності</t>
  </si>
  <si>
    <t>II. Рух коштів у результаті інвестиційної діяльності</t>
  </si>
  <si>
    <t>Чистий рух коштів від інвестиційної діяльності </t>
  </si>
  <si>
    <t>III. Рух коштів у результаті фінансової діяльності</t>
  </si>
  <si>
    <t>Чистий рух коштів від фінансової діяльності </t>
  </si>
  <si>
    <t>Прогноз на поточний рік</t>
  </si>
  <si>
    <t xml:space="preserve">Вплив зміни валютних курсів на залишок коштів </t>
  </si>
  <si>
    <t>Собівартість реалізованої продукції (товарів, робіт, послуг)</t>
  </si>
  <si>
    <t>у тому числі на державну частку</t>
  </si>
  <si>
    <t>&gt; 1</t>
  </si>
  <si>
    <t>транспортні витрати</t>
  </si>
  <si>
    <t>витрати на зберігання та упаковку</t>
  </si>
  <si>
    <t>Коефіцієнти рентабельності та прибутковості</t>
  </si>
  <si>
    <t>Аналіз капітальних інвестицій</t>
  </si>
  <si>
    <t>Коефіцієнти фінансової стійкості та ліквідності</t>
  </si>
  <si>
    <t xml:space="preserve">У тому числі за кварталами </t>
  </si>
  <si>
    <t xml:space="preserve">І  </t>
  </si>
  <si>
    <t xml:space="preserve">ІІ  </t>
  </si>
  <si>
    <t xml:space="preserve">ІІІ  </t>
  </si>
  <si>
    <t>Перенесено з додаткового капіталу</t>
  </si>
  <si>
    <t>Марка</t>
  </si>
  <si>
    <t>Рік придбання</t>
  </si>
  <si>
    <t>Витрати, усього</t>
  </si>
  <si>
    <t>Договір</t>
  </si>
  <si>
    <t>Дата початку оренди</t>
  </si>
  <si>
    <t>Чистий дохід від реалізації продукції (товарів, робіт, послуг)</t>
  </si>
  <si>
    <t>витрати на оренду службових автомобілів</t>
  </si>
  <si>
    <t>курсові різниці</t>
  </si>
  <si>
    <t>2012/1</t>
  </si>
  <si>
    <t>Адміністративні витрати, у тому числі:</t>
  </si>
  <si>
    <t>Витрати на збут, у тому числі:</t>
  </si>
  <si>
    <t>Пояснення та обґрунтування до запланованого рівня доходів/витрат</t>
  </si>
  <si>
    <t>Елементи операційних витрат</t>
  </si>
  <si>
    <r>
      <t xml:space="preserve">Керівник </t>
    </r>
    <r>
      <rPr>
        <sz val="14"/>
        <rFont val="Times New Roman"/>
        <family val="1"/>
        <charset val="204"/>
      </rPr>
      <t>_____________________________________</t>
    </r>
  </si>
  <si>
    <t xml:space="preserve">                                (посада)</t>
  </si>
  <si>
    <t>_________________________</t>
  </si>
  <si>
    <t>інші операційні витрати (розшифрувати)</t>
  </si>
  <si>
    <r>
      <t xml:space="preserve">                             Керівник </t>
    </r>
    <r>
      <rPr>
        <sz val="14"/>
        <rFont val="Times New Roman"/>
        <family val="1"/>
        <charset val="204"/>
      </rPr>
      <t xml:space="preserve"> _____________________________________</t>
    </r>
  </si>
  <si>
    <t xml:space="preserve">                                                                   (посада)</t>
  </si>
  <si>
    <t xml:space="preserve">                (ініціали, прізвище)    </t>
  </si>
  <si>
    <t>директор</t>
  </si>
  <si>
    <t>працівники</t>
  </si>
  <si>
    <t>Найменування показника</t>
  </si>
  <si>
    <t>Доходи і витрати (деталізація)</t>
  </si>
  <si>
    <t>I. Формування фінансових результатів</t>
  </si>
  <si>
    <t>Плановий рік до факту минулого року, %</t>
  </si>
  <si>
    <t>адміністративно-управлінський персонал</t>
  </si>
  <si>
    <t xml:space="preserve">                    (підпис)</t>
  </si>
  <si>
    <r>
      <t xml:space="preserve">Керівник </t>
    </r>
    <r>
      <rPr>
        <sz val="14"/>
        <rFont val="Times New Roman"/>
        <family val="1"/>
        <charset val="204"/>
      </rPr>
      <t>______________________________</t>
    </r>
  </si>
  <si>
    <t xml:space="preserve">                                     (посада)</t>
  </si>
  <si>
    <r>
      <t xml:space="preserve">Керівник </t>
    </r>
    <r>
      <rPr>
        <sz val="14"/>
        <rFont val="Times New Roman"/>
        <family val="1"/>
        <charset val="204"/>
      </rPr>
      <t>_______________________________</t>
    </r>
  </si>
  <si>
    <t xml:space="preserve">                                        (посада)</t>
  </si>
  <si>
    <t>витрати на сировину та основні матеріали</t>
  </si>
  <si>
    <t>Матеріальні витрати, у тому числі:</t>
  </si>
  <si>
    <t>Питома вага в загальному обсязі реалізації, %</t>
  </si>
  <si>
    <t>кількість продукції/             наданих послуг, одиниця виміру</t>
  </si>
  <si>
    <t>Дата видачі/погашення (графік)</t>
  </si>
  <si>
    <t xml:space="preserve">Довгострокові зобов'язання, усього </t>
  </si>
  <si>
    <t>Короткострокові зобов'язання, усього</t>
  </si>
  <si>
    <t>Інші фінансові зобов'язання, усього</t>
  </si>
  <si>
    <t xml:space="preserve">               (підпис)</t>
  </si>
  <si>
    <t>Збільшення</t>
  </si>
  <si>
    <t>Характеризує ефективність використання активів підприємства</t>
  </si>
  <si>
    <t>Характеризує ефективність господарської діяльності підприємства</t>
  </si>
  <si>
    <t>Характеризує співвідношення власних та позикових коштів і залежність підприємства від зовнішніх фінансових джерел</t>
  </si>
  <si>
    <t>Характеризує інвестиційну політику підприємства</t>
  </si>
  <si>
    <t>Показує достатність ресурсів підприємства, які може бути використано для погашення його поточних зобов'язань.  Нормативним значенням для цього показника є &gt; 1–1,5</t>
  </si>
  <si>
    <t xml:space="preserve">      Загальна інформація про підприємство (резюме)</t>
  </si>
  <si>
    <t>Мета використання</t>
  </si>
  <si>
    <t>План з повернення коштів</t>
  </si>
  <si>
    <t>План із залучення коштів</t>
  </si>
  <si>
    <t>(    )</t>
  </si>
  <si>
    <t>Інші доходи, усього, у тому числі:</t>
  </si>
  <si>
    <t>Залишок коштів на початок періоду</t>
  </si>
  <si>
    <t>Чистий рух коштів від операційної діяльності</t>
  </si>
  <si>
    <t>Залишок коштів на кінець періоду</t>
  </si>
  <si>
    <t>Інші операційні доходи, усього, у тому числі:</t>
  </si>
  <si>
    <t>нетипові операційні доходи (розшифрувати)</t>
  </si>
  <si>
    <t>інші операційні доходи (розшифрувати)</t>
  </si>
  <si>
    <t>нетипові операційні витрати  (розшифрувати)</t>
  </si>
  <si>
    <t>інші доходи (розшифрувати)</t>
  </si>
  <si>
    <t>Інші витрати, усього, у тому числі:</t>
  </si>
  <si>
    <t>Нараховані до сплати відрахування частини чистого прибутку, усього, у тому числі:</t>
  </si>
  <si>
    <t>погашення реструктуризованих та відстрочених сум, що підлягають сплаті в поточному році до бюджетів та державних цільових фондів</t>
  </si>
  <si>
    <t xml:space="preserve">Надходження грошових коштів від операційної діяльності </t>
  </si>
  <si>
    <t>Повернення податків і зборів, у тому числі:</t>
  </si>
  <si>
    <t>податку на додану вартість</t>
  </si>
  <si>
    <t>Надходження авансів від покупців і замовників</t>
  </si>
  <si>
    <t>Видатки грошових коштів від операційної діяльності</t>
  </si>
  <si>
    <t xml:space="preserve">Розрахунки за продукцію (товари, роботи та послуги) </t>
  </si>
  <si>
    <t xml:space="preserve">Розрахунки з оплати праці </t>
  </si>
  <si>
    <t>Зобов’язання з податків, зборів та інших обов’язкових платежів, у тому числі:</t>
  </si>
  <si>
    <t>податок на прибуток підприємств</t>
  </si>
  <si>
    <t>податок на додану вартість</t>
  </si>
  <si>
    <t>рентна плата</t>
  </si>
  <si>
    <t>Повернення коштів до бюджету</t>
  </si>
  <si>
    <t xml:space="preserve">Надходження грошових коштів від інвестиційної діяльності </t>
  </si>
  <si>
    <t>Виручка від реалізації фінансових інвестицій</t>
  </si>
  <si>
    <t xml:space="preserve">Виручка від реалізації необоротних активів </t>
  </si>
  <si>
    <t xml:space="preserve">Видатки грошових коштів від інвестиційної діяльності </t>
  </si>
  <si>
    <t xml:space="preserve">Надходження грошових коштів від фінансової діяльності </t>
  </si>
  <si>
    <t>Надходження від власного капіталу</t>
  </si>
  <si>
    <t>Отримання коштів за довгостроковими зобов'язаннями, у тому числі:</t>
  </si>
  <si>
    <t xml:space="preserve">Видатки грошових коштів від фінансової діяльності </t>
  </si>
  <si>
    <t>Витрачання на викуп власних акцій</t>
  </si>
  <si>
    <t>Повернення коштів за довгостроковими зобов'язаннями, у тому числі:</t>
  </si>
  <si>
    <t xml:space="preserve">Сплата дивідендів </t>
  </si>
  <si>
    <t>Зменшення</t>
  </si>
  <si>
    <t>Найменування видів діяльності за КВЕД</t>
  </si>
  <si>
    <r>
      <t xml:space="preserve">Середня кількість працівників </t>
    </r>
    <r>
      <rPr>
        <sz val="14"/>
        <rFont val="Times New Roman"/>
        <family val="1"/>
        <charset val="204"/>
      </rPr>
      <t>(штатних працівників, зовнішніх сумісників та працівників, що працюють за цивільно-правовими договорами)</t>
    </r>
    <r>
      <rPr>
        <b/>
        <sz val="14"/>
        <rFont val="Times New Roman"/>
        <family val="1"/>
        <charset val="204"/>
      </rPr>
      <t>, у тому числі:</t>
    </r>
  </si>
  <si>
    <t xml:space="preserve"> У разі збільшення витрат на оплату праці в плановому році порівняно з установленим рівнем поточного року та фактом попереднього року надаються відповідні обґрунтування. </t>
  </si>
  <si>
    <t>Плановий рік до плану
поточного року, %</t>
  </si>
  <si>
    <t>Плановий рік до факту
минулого року, %</t>
  </si>
  <si>
    <t>факт
минулого року</t>
  </si>
  <si>
    <t>фінансовий план
поточного року</t>
  </si>
  <si>
    <t>плановий рік</t>
  </si>
  <si>
    <t>ІІІ. Рух грошових коштів (за прямим методом)</t>
  </si>
  <si>
    <t>Фінансовий план
поточного року</t>
  </si>
  <si>
    <t>Усього виплат на користь держави</t>
  </si>
  <si>
    <t xml:space="preserve">єдиний внесок на загальнообов'язкове державне соціальне страхування                      </t>
  </si>
  <si>
    <t>інші податки, збори та платежі (розшифрувати)</t>
  </si>
  <si>
    <t>Погашення податкового боргу, усього, у тому числі:</t>
  </si>
  <si>
    <t>інші (штрафи, пені, неустойки) (розшифрувати)</t>
  </si>
  <si>
    <t>земельний податок</t>
  </si>
  <si>
    <t>Плановий рік до прогнозу на поточний рік, %</t>
  </si>
  <si>
    <t>Чистий фінансовий результат, у тому числі:</t>
  </si>
  <si>
    <t>податок на додану вартість, що підлягає сплаті до бюджету за підсумками звітного періоду</t>
  </si>
  <si>
    <t>податок на додану вартість, що підлягає відшкодуванню з бюджету за підсумками звітного періоду</t>
  </si>
  <si>
    <t>рентна плата за користування надрами</t>
  </si>
  <si>
    <t>Середньомісячні витрати на оплату праці одного працівника (грн), усього, у тому числі:</t>
  </si>
  <si>
    <t>Витрати на сировину та основні матеріали</t>
  </si>
  <si>
    <t xml:space="preserve">Витрати на паливо </t>
  </si>
  <si>
    <t>Витрати на електроенергію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</si>
  <si>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</si>
  <si>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Амортизація основних засобів і нематеріальних активів</t>
  </si>
  <si>
    <t>Інші витрати (розшифрувати)</t>
  </si>
  <si>
    <t>господарськими товариствами, у статутному капіталі яких більше 50 відсотків акцій (часток, паїв) належать державі, на виплату дивідендів</t>
  </si>
  <si>
    <t>Виручка від реалізації продукції (товарів, робіт, послуг)</t>
  </si>
  <si>
    <t>Цільове фінансування  (розшифрувати)</t>
  </si>
  <si>
    <r>
      <t>Інші надходження (розшифрувати)</t>
    </r>
    <r>
      <rPr>
        <i/>
        <sz val="14"/>
        <rFont val="Times New Roman"/>
        <family val="1"/>
        <charset val="204"/>
      </rPr>
      <t xml:space="preserve"> </t>
    </r>
  </si>
  <si>
    <r>
      <t>Придбання (створення) основних засобів (розшифрувати)</t>
    </r>
    <r>
      <rPr>
        <i/>
        <sz val="14"/>
        <rFont val="Times New Roman"/>
        <family val="1"/>
        <charset val="204"/>
      </rPr>
      <t xml:space="preserve"> </t>
    </r>
  </si>
  <si>
    <r>
      <t>Капітальне будівництво (розшифрувати)</t>
    </r>
    <r>
      <rPr>
        <i/>
        <sz val="14"/>
        <rFont val="Times New Roman"/>
        <family val="1"/>
        <charset val="204"/>
      </rPr>
      <t xml:space="preserve"> </t>
    </r>
  </si>
  <si>
    <r>
      <t>Придбання (створення) нематеріальних активів (розшифрувати)</t>
    </r>
    <r>
      <rPr>
        <i/>
        <sz val="14"/>
        <rFont val="Times New Roman"/>
        <family val="1"/>
        <charset val="204"/>
      </rPr>
      <t xml:space="preserve"> </t>
    </r>
  </si>
  <si>
    <t>Фонд оплати праці, тис. грн, у тому числі:</t>
  </si>
  <si>
    <t>Витрати на оплату праці, тис. грн, у тому числі:</t>
  </si>
  <si>
    <t>чистий дохід  від реалізації продукції (товарів, робіт, послуг),     тис. грн</t>
  </si>
  <si>
    <t>ціна одиниці     (вартість  продукції/     наданих послуг), грн</t>
  </si>
  <si>
    <t>050</t>
  </si>
  <si>
    <t>060</t>
  </si>
  <si>
    <t>060/1</t>
  </si>
  <si>
    <t>060/2</t>
  </si>
  <si>
    <t>060/3</t>
  </si>
  <si>
    <t>060/4</t>
  </si>
  <si>
    <t>060/5</t>
  </si>
  <si>
    <t>060/6</t>
  </si>
  <si>
    <t>060/7</t>
  </si>
  <si>
    <t>060/8</t>
  </si>
  <si>
    <t>071/072</t>
  </si>
  <si>
    <t>090</t>
  </si>
  <si>
    <t>090/1</t>
  </si>
  <si>
    <t>090/2</t>
  </si>
  <si>
    <t>090/3</t>
  </si>
  <si>
    <t>090/4</t>
  </si>
  <si>
    <t>090/5</t>
  </si>
  <si>
    <t>090/6</t>
  </si>
  <si>
    <t>090/7</t>
  </si>
  <si>
    <t>090/8</t>
  </si>
  <si>
    <t>090/9</t>
  </si>
  <si>
    <t>090/10</t>
  </si>
  <si>
    <t>090/11</t>
  </si>
  <si>
    <t>090/12</t>
  </si>
  <si>
    <t>090/13</t>
  </si>
  <si>
    <t>090/14</t>
  </si>
  <si>
    <t>090/15</t>
  </si>
  <si>
    <t>090/16</t>
  </si>
  <si>
    <t>090/17</t>
  </si>
  <si>
    <t>090/18</t>
  </si>
  <si>
    <t>090/19</t>
  </si>
  <si>
    <t>090/20</t>
  </si>
  <si>
    <t>090/21</t>
  </si>
  <si>
    <t>090/22</t>
  </si>
  <si>
    <t>…</t>
  </si>
  <si>
    <t>090/22/1</t>
  </si>
  <si>
    <t>100</t>
  </si>
  <si>
    <t>080</t>
  </si>
  <si>
    <t>100/1</t>
  </si>
  <si>
    <t>100/2</t>
  </si>
  <si>
    <t>100/3</t>
  </si>
  <si>
    <t>100/4</t>
  </si>
  <si>
    <t>100/5</t>
  </si>
  <si>
    <t>100/6</t>
  </si>
  <si>
    <t>100/7</t>
  </si>
  <si>
    <t>100/7/1</t>
  </si>
  <si>
    <t>060/8/1</t>
  </si>
  <si>
    <t>080/1</t>
  </si>
  <si>
    <t>080/2</t>
  </si>
  <si>
    <t>080/3</t>
  </si>
  <si>
    <t>110</t>
  </si>
  <si>
    <t>110/1</t>
  </si>
  <si>
    <t>110/2</t>
  </si>
  <si>
    <t>110/3</t>
  </si>
  <si>
    <t>110/4</t>
  </si>
  <si>
    <t>110/5</t>
  </si>
  <si>
    <t>110/6</t>
  </si>
  <si>
    <t>080/2/1</t>
  </si>
  <si>
    <t>080/3/1</t>
  </si>
  <si>
    <t>110/2/1</t>
  </si>
  <si>
    <t>110/6/1</t>
  </si>
  <si>
    <t>121/122</t>
  </si>
  <si>
    <t>130</t>
  </si>
  <si>
    <t>170</t>
  </si>
  <si>
    <t>140</t>
  </si>
  <si>
    <t>180</t>
  </si>
  <si>
    <t>160</t>
  </si>
  <si>
    <t>150</t>
  </si>
  <si>
    <t>150/1</t>
  </si>
  <si>
    <t>150/2</t>
  </si>
  <si>
    <t>180/1</t>
  </si>
  <si>
    <t>180/2</t>
  </si>
  <si>
    <t>191/192</t>
  </si>
  <si>
    <t>200</t>
  </si>
  <si>
    <t>Податок на прибуток</t>
  </si>
  <si>
    <t>211/212</t>
  </si>
  <si>
    <t>211</t>
  </si>
  <si>
    <t>212</t>
  </si>
  <si>
    <t>310</t>
  </si>
  <si>
    <t>310/1</t>
  </si>
  <si>
    <t>310/2</t>
  </si>
  <si>
    <t>320</t>
  </si>
  <si>
    <t>330</t>
  </si>
  <si>
    <t>340</t>
  </si>
  <si>
    <t>350</t>
  </si>
  <si>
    <t>360</t>
  </si>
  <si>
    <t>ІV. Коефіцієнтний аналіз</t>
  </si>
  <si>
    <t>Рентабельність активів
(чистий фінансовий результат / вартість активів) х 100, %</t>
  </si>
  <si>
    <t>Рентабельність власного капіталу
(чистий фінансовий результат / власний капітал) х 100, %</t>
  </si>
  <si>
    <t>Рентабельність діяльності
(чистий фінансовий результат / чистий дохід від реалізації продукції (товарів, робіт, послуг)) х 100, %</t>
  </si>
  <si>
    <t>Коефіцієнт фінансової стійкості
(власний капітал/ (довгострокові зобов'язання + поточні зобов'язання))</t>
  </si>
  <si>
    <t>Коефіцієнт поточної ліквідності (покриття)
(оборотні активи / поточні зобов'язання)</t>
  </si>
  <si>
    <t>Коефіцієнт відношення капітальних інвестицій до амортизації
(капітальні інвестиції / амортизація)</t>
  </si>
  <si>
    <t>Коефіцієнт відношення капітальних інвестицій до чистого доходу від реалізації продукції (товарів, робіт, послуг)
(капітальні інвестиції / чистий дохід від реалізації продукції (товарів, робіт, послуг))</t>
  </si>
  <si>
    <t>Коефіцієнт зносу основних засобів 
(сума зносу / первісна вартість основних засобів)</t>
  </si>
  <si>
    <t xml:space="preserve">      V. Дані про підприємство, персонал та витрати на оплату праці</t>
  </si>
  <si>
    <t xml:space="preserve">      VII. Діючі фінансові зобов'язання підприємства</t>
  </si>
  <si>
    <t xml:space="preserve">      VIII. Інформація щодо отримання та повернення залучених коштів</t>
  </si>
  <si>
    <t>IX. Витрати, пов'язані з використанням власних службових автомобілів (у складі адміністративних витрат, рядок 090/1)</t>
  </si>
  <si>
    <t>X. Витрати на оренду службових автомобілів (у складі адміністративних витрат, рядок 090/2)</t>
  </si>
  <si>
    <t>інші обов’язкові платежі (розшифрувати)</t>
  </si>
  <si>
    <t xml:space="preserve">      VI. Інформація про бізнес підприємства (код рядка 050 фінансового плану)</t>
  </si>
  <si>
    <t xml:space="preserve">Окремі показники фінансово-господарської діяльності </t>
  </si>
  <si>
    <t>Додаток 5</t>
  </si>
  <si>
    <t>до Положення про порядок складання річного 
фінансового плану підприємством,
організацією, установою, що належить до комунальної власності
територіальної громади міста Києва, та
господарським товариством, у якому є
частка майна комунальної власності
територіальної громади міста Києва в
розмірі не менше як 30 %</t>
  </si>
  <si>
    <t>комунальними підприємствами та їх об'єднаннями до місцевого бюджету</t>
  </si>
  <si>
    <t>Сплата податків, зборів та інших обов'язкових платежів до бюджету, усього, у тому числі:</t>
  </si>
  <si>
    <t>частина чистого прибутку комунальних унітарних підприємств та їх об'єднань, що вилучається до місцевого бюджету</t>
  </si>
  <si>
    <t>рентна плата за спеціальне використання води</t>
  </si>
  <si>
    <t>орендна плата за землю</t>
  </si>
  <si>
    <t>орендна плата за користування цілісним майновим комплексом та іншим майном, що перебуває в комунальній власності</t>
  </si>
  <si>
    <t>погашення реструктуризованих та відстрочених сум, що підлягають сплаті в поточному році до бюджету</t>
  </si>
  <si>
    <t>одержані гранти та субсидії</t>
  </si>
  <si>
    <t>082</t>
  </si>
  <si>
    <t>Валова рентабельність
(валовий прибуток / чистий дохід від реалізації продукції (товарів, робіт, послуг) х 100,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</si>
</sst>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-* #,##0.00_₴_-;\-* #,##0.00_₴_-;_-* &quot;-&quot;??_₴_-;_-@_-"/>
    <numFmt numFmtId="164" formatCode="_-* #,##0.00\ _г_р_н_._-;\-* #,##0.00\ _г_р_н_._-;_-* &quot;-&quot;??\ _г_р_н_._-;_-@_-"/>
    <numFmt numFmtId="165" formatCode="#,##0&quot;р.&quot;;[Red]\-#,##0&quot;р.&quot;"/>
    <numFmt numFmtId="166" formatCode="#,##0.00&quot;р.&quot;;\-#,##0.00&quot;р.&quot;"/>
    <numFmt numFmtId="167" formatCode="_-* #,##0.00_р_._-;\-* #,##0.00_р_._-;_-* &quot;-&quot;??_р_._-;_-@_-"/>
    <numFmt numFmtId="168" formatCode="0.0"/>
    <numFmt numFmtId="169" formatCode="#,##0.0"/>
    <numFmt numFmtId="170" formatCode="###\ ##0.000"/>
    <numFmt numFmtId="171" formatCode="_(&quot;$&quot;* #,##0.00_);_(&quot;$&quot;* \(#,##0.00\);_(&quot;$&quot;* &quot;-&quot;??_);_(@_)"/>
    <numFmt numFmtId="172" formatCode="_(* #,##0_);_(* \(#,##0\);_(* &quot;-&quot;_);_(@_)"/>
    <numFmt numFmtId="173" formatCode="_(* #,##0.00_);_(* \(#,##0.00\);_(* &quot;-&quot;??_);_(@_)"/>
    <numFmt numFmtId="174" formatCode="#,##0.0_ ;[Red]\-#,##0.0\ "/>
    <numFmt numFmtId="175" formatCode="0.0;\(0.0\);\ ;\-"/>
    <numFmt numFmtId="176" formatCode="_(* #,##0.0_);_(* \(#,##0.0\);_(* &quot;-&quot;??_);_(@_)"/>
    <numFmt numFmtId="177" formatCode="_(* #,##0_);_(* \(#,##0\);_(* &quot;-&quot;??_);_(@_)"/>
  </numFmts>
  <fonts count="73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4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b/>
      <sz val="12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52">
    <xf numFmtId="0" fontId="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33" fillId="2" borderId="0" applyNumberFormat="0" applyBorder="0" applyAlignment="0" applyProtection="0"/>
    <xf numFmtId="0" fontId="1" fillId="2" borderId="0" applyNumberFormat="0" applyBorder="0" applyAlignment="0" applyProtection="0"/>
    <xf numFmtId="0" fontId="33" fillId="3" borderId="0" applyNumberFormat="0" applyBorder="0" applyAlignment="0" applyProtection="0"/>
    <xf numFmtId="0" fontId="1" fillId="3" borderId="0" applyNumberFormat="0" applyBorder="0" applyAlignment="0" applyProtection="0"/>
    <xf numFmtId="0" fontId="33" fillId="4" borderId="0" applyNumberFormat="0" applyBorder="0" applyAlignment="0" applyProtection="0"/>
    <xf numFmtId="0" fontId="1" fillId="4" borderId="0" applyNumberFormat="0" applyBorder="0" applyAlignment="0" applyProtection="0"/>
    <xf numFmtId="0" fontId="33" fillId="5" borderId="0" applyNumberFormat="0" applyBorder="0" applyAlignment="0" applyProtection="0"/>
    <xf numFmtId="0" fontId="1" fillId="5" borderId="0" applyNumberFormat="0" applyBorder="0" applyAlignment="0" applyProtection="0"/>
    <xf numFmtId="0" fontId="33" fillId="6" borderId="0" applyNumberFormat="0" applyBorder="0" applyAlignment="0" applyProtection="0"/>
    <xf numFmtId="0" fontId="1" fillId="6" borderId="0" applyNumberFormat="0" applyBorder="0" applyAlignment="0" applyProtection="0"/>
    <xf numFmtId="0" fontId="33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3" fillId="8" borderId="0" applyNumberFormat="0" applyBorder="0" applyAlignment="0" applyProtection="0"/>
    <xf numFmtId="0" fontId="1" fillId="8" borderId="0" applyNumberFormat="0" applyBorder="0" applyAlignment="0" applyProtection="0"/>
    <xf numFmtId="0" fontId="33" fillId="9" borderId="0" applyNumberFormat="0" applyBorder="0" applyAlignment="0" applyProtection="0"/>
    <xf numFmtId="0" fontId="1" fillId="9" borderId="0" applyNumberFormat="0" applyBorder="0" applyAlignment="0" applyProtection="0"/>
    <xf numFmtId="0" fontId="33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5" borderId="0" applyNumberFormat="0" applyBorder="0" applyAlignment="0" applyProtection="0"/>
    <xf numFmtId="0" fontId="1" fillId="5" borderId="0" applyNumberFormat="0" applyBorder="0" applyAlignment="0" applyProtection="0"/>
    <xf numFmtId="0" fontId="33" fillId="8" borderId="0" applyNumberFormat="0" applyBorder="0" applyAlignment="0" applyProtection="0"/>
    <xf numFmtId="0" fontId="1" fillId="8" borderId="0" applyNumberFormat="0" applyBorder="0" applyAlignment="0" applyProtection="0"/>
    <xf numFmtId="0" fontId="33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4" fillId="12" borderId="0" applyNumberFormat="0" applyBorder="0" applyAlignment="0" applyProtection="0"/>
    <xf numFmtId="0" fontId="16" fillId="12" borderId="0" applyNumberFormat="0" applyBorder="0" applyAlignment="0" applyProtection="0"/>
    <xf numFmtId="0" fontId="34" fillId="9" borderId="0" applyNumberFormat="0" applyBorder="0" applyAlignment="0" applyProtection="0"/>
    <xf numFmtId="0" fontId="16" fillId="9" borderId="0" applyNumberFormat="0" applyBorder="0" applyAlignment="0" applyProtection="0"/>
    <xf numFmtId="0" fontId="34" fillId="10" borderId="0" applyNumberFormat="0" applyBorder="0" applyAlignment="0" applyProtection="0"/>
    <xf numFmtId="0" fontId="16" fillId="10" borderId="0" applyNumberFormat="0" applyBorder="0" applyAlignment="0" applyProtection="0"/>
    <xf numFmtId="0" fontId="34" fillId="13" borderId="0" applyNumberFormat="0" applyBorder="0" applyAlignment="0" applyProtection="0"/>
    <xf numFmtId="0" fontId="16" fillId="13" borderId="0" applyNumberFormat="0" applyBorder="0" applyAlignment="0" applyProtection="0"/>
    <xf numFmtId="0" fontId="34" fillId="14" borderId="0" applyNumberFormat="0" applyBorder="0" applyAlignment="0" applyProtection="0"/>
    <xf numFmtId="0" fontId="16" fillId="14" borderId="0" applyNumberFormat="0" applyBorder="0" applyAlignment="0" applyProtection="0"/>
    <xf numFmtId="0" fontId="34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27" fillId="3" borderId="0" applyNumberFormat="0" applyBorder="0" applyAlignment="0" applyProtection="0"/>
    <xf numFmtId="0" fontId="19" fillId="20" borderId="1" applyNumberFormat="0" applyAlignment="0" applyProtection="0"/>
    <xf numFmtId="0" fontId="24" fillId="21" borderId="2" applyNumberFormat="0" applyAlignment="0" applyProtection="0"/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164" fontId="13" fillId="0" borderId="0" applyFont="0" applyFill="0" applyBorder="0" applyAlignment="0" applyProtection="0"/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0" fontId="28" fillId="0" borderId="0" applyNumberFormat="0" applyFill="0" applyBorder="0" applyAlignment="0" applyProtection="0"/>
    <xf numFmtId="170" fontId="36" fillId="0" borderId="0" applyAlignment="0">
      <alignment wrapText="1"/>
    </xf>
    <xf numFmtId="0" fontId="31" fillId="4" borderId="0" applyNumberFormat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17" fillId="7" borderId="1" applyNumberFormat="0" applyAlignment="0" applyProtection="0"/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</xf>
    <xf numFmtId="49" fontId="13" fillId="0" borderId="0" applyNumberFormat="0" applyFont="0" applyAlignment="0">
      <alignment vertical="top" wrapText="1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38" fillId="22" borderId="7">
      <alignment horizontal="left" vertical="center"/>
      <protection locked="0"/>
    </xf>
    <xf numFmtId="49" fontId="38" fillId="22" borderId="7">
      <alignment horizontal="left" vertical="center"/>
    </xf>
    <xf numFmtId="4" fontId="38" fillId="22" borderId="7">
      <alignment horizontal="right" vertical="center"/>
      <protection locked="0"/>
    </xf>
    <xf numFmtId="4" fontId="38" fillId="22" borderId="7">
      <alignment horizontal="right" vertical="center"/>
    </xf>
    <xf numFmtId="4" fontId="39" fillId="22" borderId="7">
      <alignment horizontal="right" vertical="center"/>
      <protection locked="0"/>
    </xf>
    <xf numFmtId="49" fontId="40" fillId="22" borderId="3">
      <alignment horizontal="left" vertical="center"/>
      <protection locked="0"/>
    </xf>
    <xf numFmtId="49" fontId="40" fillId="22" borderId="3">
      <alignment horizontal="left" vertical="center"/>
    </xf>
    <xf numFmtId="49" fontId="41" fillId="22" borderId="3">
      <alignment horizontal="left" vertical="center"/>
      <protection locked="0"/>
    </xf>
    <xf numFmtId="49" fontId="41" fillId="22" borderId="3">
      <alignment horizontal="left" vertical="center"/>
    </xf>
    <xf numFmtId="4" fontId="40" fillId="22" borderId="3">
      <alignment horizontal="right" vertical="center"/>
      <protection locked="0"/>
    </xf>
    <xf numFmtId="4" fontId="40" fillId="22" borderId="3">
      <alignment horizontal="right" vertical="center"/>
    </xf>
    <xf numFmtId="4" fontId="42" fillId="22" borderId="3">
      <alignment horizontal="right" vertical="center"/>
      <protection locked="0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</xf>
    <xf numFmtId="49" fontId="35" fillId="22" borderId="3">
      <alignment horizontal="left" vertical="center"/>
    </xf>
    <xf numFmtId="49" fontId="39" fillId="22" borderId="3">
      <alignment horizontal="left" vertical="center"/>
      <protection locked="0"/>
    </xf>
    <xf numFmtId="49" fontId="39" fillId="22" borderId="3">
      <alignment horizontal="left" vertical="center"/>
    </xf>
    <xf numFmtId="4" fontId="35" fillId="22" borderId="3">
      <alignment horizontal="right" vertical="center"/>
      <protection locked="0"/>
    </xf>
    <xf numFmtId="4" fontId="35" fillId="22" borderId="3">
      <alignment horizontal="right" vertical="center"/>
      <protection locked="0"/>
    </xf>
    <xf numFmtId="4" fontId="35" fillId="22" borderId="3">
      <alignment horizontal="right" vertical="center"/>
    </xf>
    <xf numFmtId="4" fontId="35" fillId="22" borderId="3">
      <alignment horizontal="right" vertical="center"/>
    </xf>
    <xf numFmtId="4" fontId="39" fillId="22" borderId="3">
      <alignment horizontal="right" vertical="center"/>
      <protection locked="0"/>
    </xf>
    <xf numFmtId="49" fontId="43" fillId="22" borderId="3">
      <alignment horizontal="left" vertical="center"/>
      <protection locked="0"/>
    </xf>
    <xf numFmtId="49" fontId="43" fillId="22" borderId="3">
      <alignment horizontal="left" vertical="center"/>
    </xf>
    <xf numFmtId="49" fontId="44" fillId="22" borderId="3">
      <alignment horizontal="left" vertical="center"/>
      <protection locked="0"/>
    </xf>
    <xf numFmtId="49" fontId="44" fillId="22" borderId="3">
      <alignment horizontal="left" vertical="center"/>
    </xf>
    <xf numFmtId="4" fontId="43" fillId="22" borderId="3">
      <alignment horizontal="right" vertical="center"/>
      <protection locked="0"/>
    </xf>
    <xf numFmtId="4" fontId="43" fillId="22" borderId="3">
      <alignment horizontal="right" vertical="center"/>
    </xf>
    <xf numFmtId="4" fontId="45" fillId="22" borderId="3">
      <alignment horizontal="right" vertical="center"/>
      <protection locked="0"/>
    </xf>
    <xf numFmtId="49" fontId="46" fillId="0" borderId="3">
      <alignment horizontal="left" vertical="center"/>
      <protection locked="0"/>
    </xf>
    <xf numFmtId="49" fontId="46" fillId="0" borderId="3">
      <alignment horizontal="left" vertical="center"/>
    </xf>
    <xf numFmtId="49" fontId="47" fillId="0" borderId="3">
      <alignment horizontal="left" vertical="center"/>
      <protection locked="0"/>
    </xf>
    <xf numFmtId="49" fontId="47" fillId="0" borderId="3">
      <alignment horizontal="left" vertical="center"/>
    </xf>
    <xf numFmtId="4" fontId="46" fillId="0" borderId="3">
      <alignment horizontal="right" vertical="center"/>
      <protection locked="0"/>
    </xf>
    <xf numFmtId="4" fontId="46" fillId="0" borderId="3">
      <alignment horizontal="right" vertical="center"/>
    </xf>
    <xf numFmtId="4" fontId="47" fillId="0" borderId="3">
      <alignment horizontal="right" vertical="center"/>
      <protection locked="0"/>
    </xf>
    <xf numFmtId="49" fontId="48" fillId="0" borderId="3">
      <alignment horizontal="left" vertical="center"/>
      <protection locked="0"/>
    </xf>
    <xf numFmtId="49" fontId="48" fillId="0" borderId="3">
      <alignment horizontal="left" vertical="center"/>
    </xf>
    <xf numFmtId="49" fontId="49" fillId="0" borderId="3">
      <alignment horizontal="left" vertical="center"/>
      <protection locked="0"/>
    </xf>
    <xf numFmtId="49" fontId="49" fillId="0" borderId="3">
      <alignment horizontal="left" vertical="center"/>
    </xf>
    <xf numFmtId="4" fontId="48" fillId="0" borderId="3">
      <alignment horizontal="right" vertical="center"/>
      <protection locked="0"/>
    </xf>
    <xf numFmtId="4" fontId="48" fillId="0" borderId="3">
      <alignment horizontal="right" vertical="center"/>
    </xf>
    <xf numFmtId="49" fontId="46" fillId="0" borderId="3">
      <alignment horizontal="left" vertical="center"/>
      <protection locked="0"/>
    </xf>
    <xf numFmtId="49" fontId="47" fillId="0" borderId="3">
      <alignment horizontal="left" vertical="center"/>
      <protection locked="0"/>
    </xf>
    <xf numFmtId="4" fontId="46" fillId="0" borderId="3">
      <alignment horizontal="right" vertical="center"/>
      <protection locked="0"/>
    </xf>
    <xf numFmtId="0" fontId="29" fillId="0" borderId="8" applyNumberFormat="0" applyFill="0" applyAlignment="0" applyProtection="0"/>
    <xf numFmtId="0" fontId="26" fillId="23" borderId="0" applyNumberFormat="0" applyBorder="0" applyAlignment="0" applyProtection="0"/>
    <xf numFmtId="0" fontId="13" fillId="0" borderId="0"/>
    <xf numFmtId="0" fontId="13" fillId="0" borderId="0"/>
    <xf numFmtId="0" fontId="2" fillId="24" borderId="9" applyNumberFormat="0" applyFont="0" applyAlignment="0" applyProtection="0"/>
    <xf numFmtId="4" fontId="50" fillId="25" borderId="3">
      <alignment horizontal="right" vertical="center"/>
      <protection locked="0"/>
    </xf>
    <xf numFmtId="4" fontId="50" fillId="26" borderId="3">
      <alignment horizontal="right" vertical="center"/>
      <protection locked="0"/>
    </xf>
    <xf numFmtId="4" fontId="50" fillId="27" borderId="3">
      <alignment horizontal="right" vertical="center"/>
      <protection locked="0"/>
    </xf>
    <xf numFmtId="0" fontId="18" fillId="20" borderId="10" applyNumberFormat="0" applyAlignment="0" applyProtection="0"/>
    <xf numFmtId="49" fontId="35" fillId="0" borderId="3">
      <alignment horizontal="left" vertical="center" wrapText="1"/>
      <protection locked="0"/>
    </xf>
    <xf numFmtId="49" fontId="35" fillId="0" borderId="3">
      <alignment horizontal="left" vertical="center" wrapText="1"/>
      <protection locked="0"/>
    </xf>
    <xf numFmtId="0" fontId="25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30" fillId="0" borderId="0" applyNumberFormat="0" applyFill="0" applyBorder="0" applyAlignment="0" applyProtection="0"/>
    <xf numFmtId="0" fontId="34" fillId="16" borderId="0" applyNumberFormat="0" applyBorder="0" applyAlignment="0" applyProtection="0"/>
    <xf numFmtId="0" fontId="16" fillId="16" borderId="0" applyNumberFormat="0" applyBorder="0" applyAlignment="0" applyProtection="0"/>
    <xf numFmtId="0" fontId="34" fillId="17" borderId="0" applyNumberFormat="0" applyBorder="0" applyAlignment="0" applyProtection="0"/>
    <xf numFmtId="0" fontId="16" fillId="17" borderId="0" applyNumberFormat="0" applyBorder="0" applyAlignment="0" applyProtection="0"/>
    <xf numFmtId="0" fontId="34" fillId="18" borderId="0" applyNumberFormat="0" applyBorder="0" applyAlignment="0" applyProtection="0"/>
    <xf numFmtId="0" fontId="16" fillId="18" borderId="0" applyNumberFormat="0" applyBorder="0" applyAlignment="0" applyProtection="0"/>
    <xf numFmtId="0" fontId="34" fillId="13" borderId="0" applyNumberFormat="0" applyBorder="0" applyAlignment="0" applyProtection="0"/>
    <xf numFmtId="0" fontId="16" fillId="13" borderId="0" applyNumberFormat="0" applyBorder="0" applyAlignment="0" applyProtection="0"/>
    <xf numFmtId="0" fontId="34" fillId="14" borderId="0" applyNumberFormat="0" applyBorder="0" applyAlignment="0" applyProtection="0"/>
    <xf numFmtId="0" fontId="16" fillId="14" borderId="0" applyNumberFormat="0" applyBorder="0" applyAlignment="0" applyProtection="0"/>
    <xf numFmtId="0" fontId="34" fillId="19" borderId="0" applyNumberFormat="0" applyBorder="0" applyAlignment="0" applyProtection="0"/>
    <xf numFmtId="0" fontId="16" fillId="19" borderId="0" applyNumberFormat="0" applyBorder="0" applyAlignment="0" applyProtection="0"/>
    <xf numFmtId="0" fontId="51" fillId="7" borderId="1" applyNumberFormat="0" applyAlignment="0" applyProtection="0"/>
    <xf numFmtId="0" fontId="17" fillId="7" borderId="1" applyNumberFormat="0" applyAlignment="0" applyProtection="0"/>
    <xf numFmtId="0" fontId="52" fillId="20" borderId="10" applyNumberFormat="0" applyAlignment="0" applyProtection="0"/>
    <xf numFmtId="0" fontId="18" fillId="20" borderId="10" applyNumberFormat="0" applyAlignment="0" applyProtection="0"/>
    <xf numFmtId="0" fontId="53" fillId="20" borderId="1" applyNumberFormat="0" applyAlignment="0" applyProtection="0"/>
    <xf numFmtId="0" fontId="19" fillId="20" borderId="1" applyNumberFormat="0" applyAlignment="0" applyProtection="0"/>
    <xf numFmtId="171" fontId="13" fillId="0" borderId="0" applyFont="0" applyFill="0" applyBorder="0" applyAlignment="0" applyProtection="0"/>
    <xf numFmtId="0" fontId="54" fillId="0" borderId="4" applyNumberFormat="0" applyFill="0" applyAlignment="0" applyProtection="0"/>
    <xf numFmtId="0" fontId="20" fillId="0" borderId="4" applyNumberFormat="0" applyFill="0" applyAlignment="0" applyProtection="0"/>
    <xf numFmtId="0" fontId="55" fillId="0" borderId="5" applyNumberFormat="0" applyFill="0" applyAlignment="0" applyProtection="0"/>
    <xf numFmtId="0" fontId="21" fillId="0" borderId="5" applyNumberFormat="0" applyFill="0" applyAlignment="0" applyProtection="0"/>
    <xf numFmtId="0" fontId="56" fillId="0" borderId="6" applyNumberFormat="0" applyFill="0" applyAlignment="0" applyProtection="0"/>
    <xf numFmtId="0" fontId="22" fillId="0" borderId="6" applyNumberFormat="0" applyFill="0" applyAlignment="0" applyProtection="0"/>
    <xf numFmtId="0" fontId="56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7" fillId="0" borderId="11" applyNumberFormat="0" applyFill="0" applyAlignment="0" applyProtection="0"/>
    <xf numFmtId="0" fontId="23" fillId="0" borderId="11" applyNumberFormat="0" applyFill="0" applyAlignment="0" applyProtection="0"/>
    <xf numFmtId="0" fontId="58" fillId="21" borderId="2" applyNumberFormat="0" applyAlignment="0" applyProtection="0"/>
    <xf numFmtId="0" fontId="24" fillId="21" borderId="2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9" fillId="23" borderId="0" applyNumberFormat="0" applyBorder="0" applyAlignment="0" applyProtection="0"/>
    <xf numFmtId="0" fontId="26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72" fillId="0" borderId="0"/>
    <xf numFmtId="0" fontId="13" fillId="0" borderId="0"/>
    <xf numFmtId="0" fontId="2" fillId="0" borderId="0"/>
    <xf numFmtId="0" fontId="13" fillId="0" borderId="0"/>
    <xf numFmtId="0" fontId="13" fillId="0" borderId="0" applyNumberFormat="0" applyFont="0" applyFill="0" applyBorder="0" applyAlignment="0" applyProtection="0">
      <alignment vertical="top"/>
    </xf>
    <xf numFmtId="0" fontId="13" fillId="0" borderId="0" applyNumberFormat="0" applyFont="0" applyFill="0" applyBorder="0" applyAlignment="0" applyProtection="0">
      <alignment vertical="top"/>
    </xf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0" fillId="3" borderId="0" applyNumberFormat="0" applyBorder="0" applyAlignment="0" applyProtection="0"/>
    <xf numFmtId="0" fontId="27" fillId="3" borderId="0" applyNumberFormat="0" applyBorder="0" applyAlignment="0" applyProtection="0"/>
    <xf numFmtId="0" fontId="6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2" fillId="24" borderId="9" applyNumberFormat="0" applyFont="0" applyAlignment="0" applyProtection="0"/>
    <xf numFmtId="0" fontId="13" fillId="24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3" fillId="0" borderId="8" applyNumberFormat="0" applyFill="0" applyAlignment="0" applyProtection="0"/>
    <xf numFmtId="0" fontId="29" fillId="0" borderId="8" applyNumberFormat="0" applyFill="0" applyAlignment="0" applyProtection="0"/>
    <xf numFmtId="0" fontId="32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72" fontId="66" fillId="0" borderId="0" applyFont="0" applyFill="0" applyBorder="0" applyAlignment="0" applyProtection="0"/>
    <xf numFmtId="17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7" fillId="4" borderId="0" applyNumberFormat="0" applyBorder="0" applyAlignment="0" applyProtection="0"/>
    <xf numFmtId="0" fontId="31" fillId="4" borderId="0" applyNumberFormat="0" applyBorder="0" applyAlignment="0" applyProtection="0"/>
    <xf numFmtId="175" fontId="68" fillId="22" borderId="12" applyFill="0" applyBorder="0">
      <alignment horizontal="center" vertical="center" wrapText="1"/>
      <protection locked="0"/>
    </xf>
    <xf numFmtId="170" fontId="69" fillId="0" borderId="0">
      <alignment wrapText="1"/>
    </xf>
    <xf numFmtId="170" fontId="36" fillId="0" borderId="0">
      <alignment wrapText="1"/>
    </xf>
  </cellStyleXfs>
  <cellXfs count="264">
    <xf numFmtId="0" fontId="0" fillId="0" borderId="0" xfId="0"/>
    <xf numFmtId="0" fontId="5" fillId="0" borderId="0" xfId="0" quotePrefix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quotePrefix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quotePrefix="1" applyFont="1" applyFill="1" applyBorder="1" applyAlignment="1">
      <alignment horizontal="center" vertical="center"/>
    </xf>
    <xf numFmtId="169" fontId="5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69" fontId="6" fillId="0" borderId="0" xfId="0" applyNumberFormat="1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 wrapText="1" shrinkToFit="1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168" fontId="4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1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 vertical="center" wrapText="1" shrinkToFi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169" fontId="5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right" vertical="center"/>
    </xf>
    <xf numFmtId="169" fontId="5" fillId="0" borderId="0" xfId="0" applyNumberFormat="1" applyFont="1" applyFill="1" applyAlignment="1">
      <alignment vertical="center"/>
    </xf>
    <xf numFmtId="0" fontId="12" fillId="0" borderId="0" xfId="0" applyFont="1" applyFill="1"/>
    <xf numFmtId="169" fontId="5" fillId="0" borderId="0" xfId="0" applyNumberFormat="1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center"/>
    </xf>
    <xf numFmtId="168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 shrinkToFit="1"/>
    </xf>
    <xf numFmtId="0" fontId="7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3" xfId="236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5" fillId="0" borderId="0" xfId="244" applyFont="1" applyFill="1" applyBorder="1" applyAlignment="1">
      <alignment vertical="center"/>
    </xf>
    <xf numFmtId="0" fontId="5" fillId="0" borderId="3" xfId="244" applyFont="1" applyFill="1" applyBorder="1" applyAlignment="1">
      <alignment horizontal="left" vertical="center" wrapText="1"/>
    </xf>
    <xf numFmtId="0" fontId="4" fillId="0" borderId="0" xfId="244" applyFont="1" applyFill="1" applyBorder="1" applyAlignment="1">
      <alignment vertical="center"/>
    </xf>
    <xf numFmtId="0" fontId="5" fillId="0" borderId="0" xfId="244" applyFont="1" applyFill="1" applyBorder="1" applyAlignment="1">
      <alignment horizontal="center" vertical="center"/>
    </xf>
    <xf numFmtId="0" fontId="4" fillId="0" borderId="0" xfId="244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5" fillId="0" borderId="3" xfId="244" applyFont="1" applyFill="1" applyBorder="1" applyAlignment="1">
      <alignment horizontal="center" vertical="center"/>
    </xf>
    <xf numFmtId="0" fontId="5" fillId="0" borderId="3" xfId="244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169" fontId="4" fillId="0" borderId="0" xfId="0" applyNumberFormat="1" applyFont="1" applyFill="1" applyBorder="1" applyAlignment="1">
      <alignment horizontal="center" vertical="center" wrapText="1"/>
    </xf>
    <xf numFmtId="16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3" xfId="244" applyFont="1" applyFill="1" applyBorder="1" applyAlignment="1">
      <alignment horizontal="left" vertical="center" wrapText="1"/>
    </xf>
    <xf numFmtId="0" fontId="15" fillId="0" borderId="0" xfId="244" applyFont="1" applyFill="1"/>
    <xf numFmtId="0" fontId="6" fillId="0" borderId="0" xfId="0" applyFont="1" applyFill="1" applyAlignment="1">
      <alignment vertical="center"/>
    </xf>
    <xf numFmtId="0" fontId="5" fillId="0" borderId="0" xfId="244" applyFont="1" applyFill="1" applyBorder="1" applyAlignment="1">
      <alignment vertical="center" wrapText="1"/>
    </xf>
    <xf numFmtId="0" fontId="4" fillId="0" borderId="3" xfId="236" applyFont="1" applyFill="1" applyBorder="1" applyAlignment="1">
      <alignment horizontal="left" vertical="center"/>
    </xf>
    <xf numFmtId="0" fontId="5" fillId="0" borderId="0" xfId="0" applyFont="1" applyFill="1"/>
    <xf numFmtId="0" fontId="10" fillId="0" borderId="3" xfId="0" applyFont="1" applyFill="1" applyBorder="1" applyAlignment="1">
      <alignment horizontal="center" vertical="center" wrapText="1" shrinkToFit="1"/>
    </xf>
    <xf numFmtId="0" fontId="10" fillId="0" borderId="14" xfId="0" applyFont="1" applyFill="1" applyBorder="1" applyAlignment="1">
      <alignment horizontal="center" vertical="center" wrapText="1" shrinkToFit="1"/>
    </xf>
    <xf numFmtId="169" fontId="5" fillId="0" borderId="0" xfId="244" applyNumberFormat="1" applyFont="1" applyFill="1" applyBorder="1" applyAlignment="1">
      <alignment horizontal="center" vertical="center" wrapText="1"/>
    </xf>
    <xf numFmtId="169" fontId="5" fillId="0" borderId="0" xfId="244" applyNumberFormat="1" applyFont="1" applyFill="1" applyBorder="1" applyAlignment="1">
      <alignment horizontal="right" vertical="center" wrapText="1"/>
    </xf>
    <xf numFmtId="0" fontId="5" fillId="0" borderId="0" xfId="244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 wrapText="1" shrinkToFit="1"/>
    </xf>
    <xf numFmtId="0" fontId="10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3" xfId="236" applyNumberFormat="1" applyFont="1" applyFill="1" applyBorder="1" applyAlignment="1">
      <alignment horizontal="left" vertical="center" wrapText="1"/>
    </xf>
    <xf numFmtId="0" fontId="5" fillId="0" borderId="3" xfId="236" applyNumberFormat="1" applyFont="1" applyFill="1" applyBorder="1" applyAlignment="1">
      <alignment horizontal="center" vertical="center" wrapText="1"/>
    </xf>
    <xf numFmtId="0" fontId="5" fillId="0" borderId="3" xfId="236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 shrinkToFi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3" fontId="10" fillId="0" borderId="3" xfId="0" applyNumberFormat="1" applyFont="1" applyFill="1" applyBorder="1" applyAlignment="1">
      <alignment horizontal="center" vertical="center" wrapText="1" shrinkToFit="1"/>
    </xf>
    <xf numFmtId="49" fontId="4" fillId="0" borderId="3" xfId="0" applyNumberFormat="1" applyFont="1" applyFill="1" applyBorder="1" applyAlignment="1">
      <alignment horizontal="left" vertical="center" wrapText="1"/>
    </xf>
    <xf numFmtId="49" fontId="5" fillId="0" borderId="3" xfId="236" applyNumberFormat="1" applyFont="1" applyFill="1" applyBorder="1" applyAlignment="1">
      <alignment horizontal="left" vertical="center" wrapText="1"/>
    </xf>
    <xf numFmtId="169" fontId="5" fillId="0" borderId="3" xfId="236" applyNumberFormat="1" applyFont="1" applyFill="1" applyBorder="1" applyAlignment="1">
      <alignment horizontal="center" vertical="center" wrapText="1"/>
    </xf>
    <xf numFmtId="0" fontId="5" fillId="0" borderId="3" xfId="236" applyNumberFormat="1" applyFont="1" applyFill="1" applyBorder="1" applyAlignment="1">
      <alignment horizontal="left" vertical="top" wrapText="1"/>
    </xf>
    <xf numFmtId="172" fontId="5" fillId="0" borderId="3" xfId="0" applyNumberFormat="1" applyFont="1" applyFill="1" applyBorder="1" applyAlignment="1">
      <alignment horizontal="center" vertical="center" wrapText="1"/>
    </xf>
    <xf numFmtId="177" fontId="5" fillId="0" borderId="3" xfId="0" applyNumberFormat="1" applyFont="1" applyFill="1" applyBorder="1" applyAlignment="1">
      <alignment horizontal="center" vertical="center" wrapText="1"/>
    </xf>
    <xf numFmtId="177" fontId="4" fillId="0" borderId="3" xfId="0" applyNumberFormat="1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172" fontId="5" fillId="28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/>
    </xf>
    <xf numFmtId="0" fontId="4" fillId="0" borderId="3" xfId="244" applyFont="1" applyFill="1" applyBorder="1" applyAlignment="1">
      <alignment horizontal="center" vertical="center"/>
    </xf>
    <xf numFmtId="0" fontId="4" fillId="0" borderId="14" xfId="244" applyFont="1" applyFill="1" applyBorder="1" applyAlignment="1">
      <alignment horizontal="left" vertical="center" wrapText="1"/>
    </xf>
    <xf numFmtId="0" fontId="4" fillId="0" borderId="15" xfId="244" applyFont="1" applyFill="1" applyBorder="1" applyAlignment="1">
      <alignment horizontal="left" vertical="center" wrapText="1"/>
    </xf>
    <xf numFmtId="0" fontId="4" fillId="0" borderId="16" xfId="244" applyFont="1" applyFill="1" applyBorder="1" applyAlignment="1">
      <alignment horizontal="left" vertical="center" wrapText="1"/>
    </xf>
    <xf numFmtId="0" fontId="4" fillId="0" borderId="17" xfId="0" quotePrefix="1" applyFont="1" applyFill="1" applyBorder="1" applyAlignment="1">
      <alignment horizontal="center" vertical="center"/>
    </xf>
    <xf numFmtId="0" fontId="4" fillId="0" borderId="18" xfId="0" quotePrefix="1" applyFont="1" applyFill="1" applyBorder="1" applyAlignment="1">
      <alignment horizontal="center" vertical="center"/>
    </xf>
    <xf numFmtId="169" fontId="4" fillId="0" borderId="3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172" fontId="4" fillId="0" borderId="0" xfId="0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18" xfId="244" applyFont="1" applyFill="1" applyBorder="1" applyAlignment="1">
      <alignment horizontal="left" vertical="center" wrapText="1"/>
    </xf>
    <xf numFmtId="172" fontId="4" fillId="26" borderId="3" xfId="0" applyNumberFormat="1" applyFont="1" applyFill="1" applyBorder="1" applyAlignment="1">
      <alignment horizontal="center" vertical="center" wrapText="1"/>
    </xf>
    <xf numFmtId="172" fontId="5" fillId="26" borderId="3" xfId="0" applyNumberFormat="1" applyFont="1" applyFill="1" applyBorder="1" applyAlignment="1">
      <alignment horizontal="center" vertical="center" wrapText="1"/>
    </xf>
    <xf numFmtId="172" fontId="4" fillId="25" borderId="3" xfId="0" applyNumberFormat="1" applyFont="1" applyFill="1" applyBorder="1" applyAlignment="1">
      <alignment horizontal="center" vertical="center" wrapText="1"/>
    </xf>
    <xf numFmtId="172" fontId="4" fillId="28" borderId="3" xfId="0" applyNumberFormat="1" applyFont="1" applyFill="1" applyBorder="1" applyAlignment="1">
      <alignment horizontal="center" vertical="center" wrapText="1"/>
    </xf>
    <xf numFmtId="0" fontId="4" fillId="25" borderId="14" xfId="244" applyFont="1" applyFill="1" applyBorder="1" applyAlignment="1">
      <alignment horizontal="left" vertical="center" wrapText="1"/>
    </xf>
    <xf numFmtId="0" fontId="4" fillId="25" borderId="3" xfId="0" applyFont="1" applyFill="1" applyBorder="1" applyAlignment="1">
      <alignment horizontal="left" vertical="center" wrapText="1"/>
    </xf>
    <xf numFmtId="177" fontId="4" fillId="28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5" fillId="0" borderId="3" xfId="0" quotePrefix="1" applyNumberFormat="1" applyFont="1" applyFill="1" applyBorder="1" applyAlignment="1">
      <alignment horizontal="center" vertical="center"/>
    </xf>
    <xf numFmtId="49" fontId="4" fillId="0" borderId="3" xfId="0" quotePrefix="1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/>
    </xf>
    <xf numFmtId="49" fontId="5" fillId="0" borderId="3" xfId="0" quotePrefix="1" applyNumberFormat="1" applyFont="1" applyFill="1" applyBorder="1" applyAlignment="1">
      <alignment horizontal="center"/>
    </xf>
    <xf numFmtId="49" fontId="4" fillId="0" borderId="3" xfId="0" quotePrefix="1" applyNumberFormat="1" applyFont="1" applyFill="1" applyBorder="1" applyAlignment="1">
      <alignment horizontal="center"/>
    </xf>
    <xf numFmtId="49" fontId="4" fillId="0" borderId="0" xfId="0" quotePrefix="1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0" xfId="0" quotePrefix="1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vertical="center"/>
    </xf>
    <xf numFmtId="0" fontId="5" fillId="0" borderId="3" xfId="244" applyFont="1" applyFill="1" applyBorder="1" applyAlignment="1">
      <alignment horizontal="center" vertical="center" wrapText="1" shrinkToFit="1"/>
    </xf>
    <xf numFmtId="172" fontId="5" fillId="0" borderId="3" xfId="244" applyNumberFormat="1" applyFont="1" applyFill="1" applyBorder="1" applyAlignment="1">
      <alignment horizontal="center" vertical="center" wrapText="1"/>
    </xf>
    <xf numFmtId="172" fontId="4" fillId="0" borderId="3" xfId="244" applyNumberFormat="1" applyFont="1" applyFill="1" applyBorder="1" applyAlignment="1">
      <alignment horizontal="center" vertical="center" wrapText="1"/>
    </xf>
    <xf numFmtId="0" fontId="4" fillId="0" borderId="0" xfId="244" applyFont="1" applyFill="1" applyBorder="1" applyAlignment="1">
      <alignment horizontal="left" vertical="center" wrapText="1"/>
    </xf>
    <xf numFmtId="0" fontId="5" fillId="0" borderId="0" xfId="244" quotePrefix="1" applyFont="1" applyFill="1" applyBorder="1" applyAlignment="1">
      <alignment horizontal="center" vertical="center"/>
    </xf>
    <xf numFmtId="169" fontId="6" fillId="0" borderId="0" xfId="244" applyNumberFormat="1" applyFont="1" applyFill="1" applyBorder="1" applyAlignment="1">
      <alignment vertical="center"/>
    </xf>
    <xf numFmtId="0" fontId="5" fillId="0" borderId="0" xfId="244" applyFont="1" applyFill="1" applyBorder="1" applyAlignment="1">
      <alignment horizontal="left" vertical="center"/>
    </xf>
    <xf numFmtId="0" fontId="5" fillId="0" borderId="0" xfId="244" applyFont="1" applyFill="1" applyAlignment="1">
      <alignment horizontal="left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49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169" fontId="5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3" xfId="244" applyFont="1" applyFill="1" applyBorder="1" applyAlignment="1">
      <alignment horizontal="left" vertical="center" wrapText="1"/>
    </xf>
    <xf numFmtId="169" fontId="5" fillId="0" borderId="0" xfId="0" quotePrefix="1" applyNumberFormat="1" applyFont="1" applyFill="1" applyBorder="1" applyAlignment="1">
      <alignment horizontal="left" vertical="center" wrapText="1"/>
    </xf>
    <xf numFmtId="169" fontId="5" fillId="0" borderId="0" xfId="244" applyNumberFormat="1" applyFont="1" applyFill="1" applyBorder="1" applyAlignment="1">
      <alignment horizontal="left" vertical="center" wrapText="1"/>
    </xf>
    <xf numFmtId="169" fontId="5" fillId="0" borderId="0" xfId="244" quotePrefix="1" applyNumberFormat="1" applyFont="1" applyFill="1" applyBorder="1" applyAlignment="1">
      <alignment horizontal="left" vertical="center" wrapText="1"/>
    </xf>
    <xf numFmtId="0" fontId="5" fillId="0" borderId="0" xfId="244" applyFont="1" applyFill="1" applyBorder="1" applyAlignment="1">
      <alignment vertical="center"/>
    </xf>
    <xf numFmtId="0" fontId="5" fillId="0" borderId="0" xfId="244" applyFont="1" applyFill="1" applyBorder="1" applyAlignment="1">
      <alignment horizontal="left" vertical="center"/>
    </xf>
    <xf numFmtId="0" fontId="5" fillId="0" borderId="0" xfId="244" applyFont="1" applyFill="1" applyAlignment="1">
      <alignment horizontal="center" vertical="center"/>
    </xf>
    <xf numFmtId="0" fontId="4" fillId="0" borderId="0" xfId="244" applyFont="1" applyFill="1" applyBorder="1" applyAlignment="1">
      <alignment horizontal="center" vertical="center"/>
    </xf>
    <xf numFmtId="0" fontId="5" fillId="0" borderId="3" xfId="244" applyFont="1" applyFill="1" applyBorder="1" applyAlignment="1">
      <alignment horizontal="center" vertical="center"/>
    </xf>
    <xf numFmtId="0" fontId="5" fillId="0" borderId="3" xfId="244" applyFont="1" applyFill="1" applyBorder="1" applyAlignment="1">
      <alignment horizontal="center" vertical="center" wrapText="1"/>
    </xf>
    <xf numFmtId="0" fontId="5" fillId="0" borderId="3" xfId="244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center" vertical="center"/>
    </xf>
    <xf numFmtId="169" fontId="5" fillId="0" borderId="0" xfId="0" applyNumberFormat="1" applyFont="1" applyFill="1" applyBorder="1" applyAlignment="1">
      <alignment horizontal="center" vertical="center" wrapText="1"/>
    </xf>
    <xf numFmtId="169" fontId="5" fillId="0" borderId="0" xfId="0" quotePrefix="1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18" xfId="244" applyFont="1" applyFill="1" applyBorder="1" applyAlignment="1">
      <alignment horizontal="center" vertical="center" wrapText="1"/>
    </xf>
    <xf numFmtId="0" fontId="5" fillId="0" borderId="17" xfId="244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 shrinkToFit="1"/>
    </xf>
    <xf numFmtId="0" fontId="5" fillId="0" borderId="17" xfId="0" applyFont="1" applyFill="1" applyBorder="1" applyAlignment="1">
      <alignment horizontal="center" vertical="center" wrapText="1" shrinkToFi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4" fillId="0" borderId="0" xfId="236" applyNumberFormat="1" applyFont="1" applyFill="1" applyBorder="1" applyAlignment="1">
      <alignment horizontal="center" vertical="center" wrapText="1"/>
    </xf>
    <xf numFmtId="0" fontId="5" fillId="0" borderId="18" xfId="236" applyNumberFormat="1" applyFont="1" applyFill="1" applyBorder="1" applyAlignment="1">
      <alignment horizontal="center" vertical="center" wrapText="1"/>
    </xf>
    <xf numFmtId="0" fontId="5" fillId="0" borderId="17" xfId="236" applyNumberFormat="1" applyFont="1" applyFill="1" applyBorder="1" applyAlignment="1">
      <alignment horizontal="center" vertical="center" wrapText="1"/>
    </xf>
    <xf numFmtId="176" fontId="4" fillId="28" borderId="14" xfId="0" applyNumberFormat="1" applyFont="1" applyFill="1" applyBorder="1" applyAlignment="1">
      <alignment horizontal="center" vertical="center" wrapText="1"/>
    </xf>
    <xf numFmtId="176" fontId="4" fillId="28" borderId="16" xfId="0" applyNumberFormat="1" applyFont="1" applyFill="1" applyBorder="1" applyAlignment="1">
      <alignment horizontal="center" vertical="center" wrapText="1"/>
    </xf>
    <xf numFmtId="176" fontId="5" fillId="28" borderId="14" xfId="0" applyNumberFormat="1" applyFont="1" applyFill="1" applyBorder="1" applyAlignment="1">
      <alignment horizontal="center" vertical="center" wrapText="1"/>
    </xf>
    <xf numFmtId="176" fontId="5" fillId="28" borderId="16" xfId="0" applyNumberFormat="1" applyFont="1" applyFill="1" applyBorder="1" applyAlignment="1">
      <alignment horizontal="center" vertical="center" wrapText="1"/>
    </xf>
    <xf numFmtId="176" fontId="5" fillId="0" borderId="14" xfId="0" applyNumberFormat="1" applyFont="1" applyFill="1" applyBorder="1" applyAlignment="1">
      <alignment horizontal="center" vertical="center" wrapText="1"/>
    </xf>
    <xf numFmtId="176" fontId="5" fillId="0" borderId="16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176" fontId="4" fillId="0" borderId="14" xfId="0" applyNumberFormat="1" applyFont="1" applyFill="1" applyBorder="1" applyAlignment="1">
      <alignment horizontal="center" vertical="center" wrapText="1"/>
    </xf>
    <xf numFmtId="176" fontId="4" fillId="0" borderId="16" xfId="0" applyNumberFormat="1" applyFont="1" applyFill="1" applyBorder="1" applyAlignment="1">
      <alignment horizontal="center" vertical="center" wrapText="1"/>
    </xf>
    <xf numFmtId="177" fontId="5" fillId="0" borderId="14" xfId="0" applyNumberFormat="1" applyFont="1" applyFill="1" applyBorder="1" applyAlignment="1">
      <alignment horizontal="center" vertical="center" wrapText="1"/>
    </xf>
    <xf numFmtId="177" fontId="5" fillId="0" borderId="16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177" fontId="5" fillId="0" borderId="3" xfId="0" applyNumberFormat="1" applyFont="1" applyFill="1" applyBorder="1" applyAlignment="1">
      <alignment horizontal="center" vertical="center" wrapText="1"/>
    </xf>
    <xf numFmtId="177" fontId="4" fillId="28" borderId="14" xfId="0" applyNumberFormat="1" applyFont="1" applyFill="1" applyBorder="1" applyAlignment="1">
      <alignment horizontal="center" vertical="center" wrapText="1"/>
    </xf>
    <xf numFmtId="177" fontId="4" fillId="28" borderId="16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177" fontId="5" fillId="0" borderId="15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177" fontId="4" fillId="28" borderId="3" xfId="0" applyNumberFormat="1" applyFont="1" applyFill="1" applyBorder="1" applyAlignment="1">
      <alignment horizontal="center" vertical="center" wrapText="1"/>
    </xf>
    <xf numFmtId="177" fontId="5" fillId="28" borderId="3" xfId="0" applyNumberFormat="1" applyFont="1" applyFill="1" applyBorder="1" applyAlignment="1">
      <alignment horizontal="center" vertical="center" wrapText="1"/>
    </xf>
    <xf numFmtId="3" fontId="5" fillId="0" borderId="14" xfId="0" applyNumberFormat="1" applyFont="1" applyFill="1" applyBorder="1" applyAlignment="1">
      <alignment horizontal="center" vertical="center" wrapText="1"/>
    </xf>
    <xf numFmtId="3" fontId="5" fillId="0" borderId="16" xfId="0" applyNumberFormat="1" applyFont="1" applyFill="1" applyBorder="1" applyAlignment="1">
      <alignment horizontal="center" vertical="center" wrapText="1"/>
    </xf>
    <xf numFmtId="169" fontId="5" fillId="0" borderId="14" xfId="0" applyNumberFormat="1" applyFont="1" applyFill="1" applyBorder="1" applyAlignment="1">
      <alignment horizontal="center" vertical="center" wrapText="1"/>
    </xf>
    <xf numFmtId="169" fontId="5" fillId="0" borderId="16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3" fontId="5" fillId="0" borderId="15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169" fontId="5" fillId="0" borderId="3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justify" vertical="center" wrapText="1" shrinkToFit="1"/>
    </xf>
    <xf numFmtId="0" fontId="5" fillId="0" borderId="0" xfId="0" applyFont="1" applyFill="1" applyAlignment="1">
      <alignment vertical="center" wrapText="1"/>
    </xf>
    <xf numFmtId="177" fontId="10" fillId="0" borderId="14" xfId="0" applyNumberFormat="1" applyFont="1" applyFill="1" applyBorder="1" applyAlignment="1">
      <alignment horizontal="center" vertical="center" wrapText="1"/>
    </xf>
    <xf numFmtId="177" fontId="10" fillId="0" borderId="15" xfId="0" applyNumberFormat="1" applyFont="1" applyFill="1" applyBorder="1" applyAlignment="1">
      <alignment horizontal="center" vertical="center" wrapText="1"/>
    </xf>
    <xf numFmtId="177" fontId="10" fillId="0" borderId="16" xfId="0" applyNumberFormat="1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176" fontId="10" fillId="0" borderId="14" xfId="0" applyNumberFormat="1" applyFont="1" applyFill="1" applyBorder="1" applyAlignment="1">
      <alignment horizontal="center" vertical="center" wrapText="1"/>
    </xf>
    <xf numFmtId="176" fontId="10" fillId="0" borderId="15" xfId="0" applyNumberFormat="1" applyFont="1" applyFill="1" applyBorder="1" applyAlignment="1">
      <alignment horizontal="center" vertical="center" wrapText="1"/>
    </xf>
    <xf numFmtId="176" fontId="10" fillId="0" borderId="16" xfId="0" applyNumberFormat="1" applyFont="1" applyFill="1" applyBorder="1" applyAlignment="1">
      <alignment horizontal="center" vertical="center" wrapText="1"/>
    </xf>
    <xf numFmtId="49" fontId="5" fillId="0" borderId="19" xfId="0" applyNumberFormat="1" applyFont="1" applyFill="1" applyBorder="1" applyAlignment="1">
      <alignment horizontal="center" vertical="center" wrapText="1"/>
    </xf>
    <xf numFmtId="49" fontId="5" fillId="0" borderId="20" xfId="0" applyNumberFormat="1" applyFont="1" applyFill="1" applyBorder="1" applyAlignment="1">
      <alignment horizontal="center" vertical="center" wrapText="1"/>
    </xf>
    <xf numFmtId="49" fontId="5" fillId="0" borderId="21" xfId="0" applyNumberFormat="1" applyFont="1" applyFill="1" applyBorder="1" applyAlignment="1">
      <alignment horizontal="center" vertical="center" wrapText="1"/>
    </xf>
    <xf numFmtId="49" fontId="5" fillId="0" borderId="24" xfId="0" applyNumberFormat="1" applyFont="1" applyFill="1" applyBorder="1" applyAlignment="1">
      <alignment horizontal="center" vertical="center" wrapText="1"/>
    </xf>
    <xf numFmtId="49" fontId="5" fillId="0" borderId="13" xfId="0" applyNumberFormat="1" applyFont="1" applyFill="1" applyBorder="1" applyAlignment="1">
      <alignment horizontal="center" vertical="center" wrapText="1"/>
    </xf>
    <xf numFmtId="49" fontId="5" fillId="0" borderId="25" xfId="0" applyNumberFormat="1" applyFont="1" applyFill="1" applyBorder="1" applyAlignment="1">
      <alignment horizontal="center" vertical="center" wrapText="1"/>
    </xf>
    <xf numFmtId="176" fontId="70" fillId="0" borderId="14" xfId="0" applyNumberFormat="1" applyFont="1" applyFill="1" applyBorder="1" applyAlignment="1">
      <alignment horizontal="center" vertical="center" wrapText="1"/>
    </xf>
    <xf numFmtId="176" fontId="70" fillId="0" borderId="15" xfId="0" applyNumberFormat="1" applyFont="1" applyFill="1" applyBorder="1" applyAlignment="1">
      <alignment horizontal="center" vertical="center" wrapText="1"/>
    </xf>
    <xf numFmtId="176" fontId="70" fillId="0" borderId="16" xfId="0" applyNumberFormat="1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177" fontId="4" fillId="28" borderId="15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 shrinkToFit="1"/>
    </xf>
    <xf numFmtId="0" fontId="4" fillId="0" borderId="15" xfId="0" applyFont="1" applyFill="1" applyBorder="1" applyAlignment="1">
      <alignment horizontal="center" vertical="center" wrapText="1" shrinkToFit="1"/>
    </xf>
    <xf numFmtId="0" fontId="4" fillId="0" borderId="16" xfId="0" applyFont="1" applyFill="1" applyBorder="1" applyAlignment="1">
      <alignment horizontal="center" vertical="center" wrapText="1" shrinkToFit="1"/>
    </xf>
    <xf numFmtId="1" fontId="4" fillId="28" borderId="14" xfId="0" applyNumberFormat="1" applyFont="1" applyFill="1" applyBorder="1" applyAlignment="1">
      <alignment horizontal="right" wrapText="1" shrinkToFit="1"/>
    </xf>
    <xf numFmtId="1" fontId="4" fillId="28" borderId="15" xfId="0" applyNumberFormat="1" applyFont="1" applyFill="1" applyBorder="1" applyAlignment="1">
      <alignment horizontal="right" wrapText="1" shrinkToFit="1"/>
    </xf>
    <xf numFmtId="1" fontId="4" fillId="28" borderId="16" xfId="0" applyNumberFormat="1" applyFont="1" applyFill="1" applyBorder="1" applyAlignment="1">
      <alignment horizontal="right" wrapText="1" shrinkToFit="1"/>
    </xf>
    <xf numFmtId="0" fontId="10" fillId="0" borderId="3" xfId="0" applyFont="1" applyFill="1" applyBorder="1" applyAlignment="1">
      <alignment horizontal="center" vertical="center" wrapText="1"/>
    </xf>
    <xf numFmtId="49" fontId="10" fillId="0" borderId="14" xfId="0" applyNumberFormat="1" applyFont="1" applyFill="1" applyBorder="1" applyAlignment="1">
      <alignment horizontal="left" vertical="center" wrapText="1"/>
    </xf>
    <xf numFmtId="49" fontId="10" fillId="0" borderId="15" xfId="0" applyNumberFormat="1" applyFont="1" applyFill="1" applyBorder="1" applyAlignment="1">
      <alignment horizontal="left" vertical="center" wrapText="1"/>
    </xf>
    <xf numFmtId="49" fontId="10" fillId="0" borderId="16" xfId="0" applyNumberFormat="1" applyFont="1" applyFill="1" applyBorder="1" applyAlignment="1">
      <alignment horizontal="left" vertical="center" wrapText="1"/>
    </xf>
    <xf numFmtId="1" fontId="10" fillId="0" borderId="14" xfId="0" applyNumberFormat="1" applyFont="1" applyFill="1" applyBorder="1" applyAlignment="1">
      <alignment horizontal="right" wrapText="1"/>
    </xf>
    <xf numFmtId="1" fontId="10" fillId="0" borderId="15" xfId="0" applyNumberFormat="1" applyFont="1" applyFill="1" applyBorder="1" applyAlignment="1">
      <alignment horizontal="right" wrapText="1"/>
    </xf>
    <xf numFmtId="1" fontId="10" fillId="0" borderId="16" xfId="0" applyNumberFormat="1" applyFont="1" applyFill="1" applyBorder="1" applyAlignment="1">
      <alignment horizontal="right" wrapText="1"/>
    </xf>
    <xf numFmtId="0" fontId="10" fillId="0" borderId="3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right" vertical="center" wrapText="1"/>
    </xf>
    <xf numFmtId="0" fontId="0" fillId="0" borderId="0" xfId="0" applyFill="1" applyAlignment="1">
      <alignment horizontal="right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5" fillId="0" borderId="23" xfId="0" applyNumberFormat="1" applyFont="1" applyFill="1" applyBorder="1" applyAlignment="1">
      <alignment horizontal="center" vertical="center" wrapText="1"/>
    </xf>
    <xf numFmtId="0" fontId="71" fillId="0" borderId="0" xfId="0" applyFont="1" applyFill="1" applyAlignment="1">
      <alignment vertical="center" wrapText="1"/>
    </xf>
    <xf numFmtId="0" fontId="0" fillId="0" borderId="0" xfId="0" applyAlignment="1">
      <alignment vertical="center" wrapText="1"/>
    </xf>
  </cellXfs>
  <cellStyles count="352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te" xfId="182"/>
    <cellStyle name="Number-Cells" xfId="183"/>
    <cellStyle name="Number-Cells-Column2" xfId="184"/>
    <cellStyle name="Number-Cells-Column5" xfId="185"/>
    <cellStyle name="Output" xfId="186"/>
    <cellStyle name="Row-Header" xfId="187"/>
    <cellStyle name="Row-Header 2" xfId="188"/>
    <cellStyle name="Title" xfId="189"/>
    <cellStyle name="Total" xfId="190"/>
    <cellStyle name="Warning Text" xfId="191"/>
    <cellStyle name="Акцент1 2" xfId="192"/>
    <cellStyle name="Акцент1 3" xfId="193"/>
    <cellStyle name="Акцент2 2" xfId="194"/>
    <cellStyle name="Акцент2 3" xfId="195"/>
    <cellStyle name="Акцент3 2" xfId="196"/>
    <cellStyle name="Акцент3 3" xfId="197"/>
    <cellStyle name="Акцент4 2" xfId="198"/>
    <cellStyle name="Акцент4 3" xfId="199"/>
    <cellStyle name="Акцент5 2" xfId="200"/>
    <cellStyle name="Акцент5 3" xfId="201"/>
    <cellStyle name="Акцент6 2" xfId="202"/>
    <cellStyle name="Акцент6 3" xfId="203"/>
    <cellStyle name="Ввод  2" xfId="204"/>
    <cellStyle name="Ввод  3" xfId="205"/>
    <cellStyle name="Вывод 2" xfId="206"/>
    <cellStyle name="Вывод 3" xfId="207"/>
    <cellStyle name="Вычисление 2" xfId="208"/>
    <cellStyle name="Вычисление 3" xfId="209"/>
    <cellStyle name="Денежный 2" xfId="210"/>
    <cellStyle name="Заголовок 1 2" xfId="211"/>
    <cellStyle name="Заголовок 1 3" xfId="212"/>
    <cellStyle name="Заголовок 2 2" xfId="213"/>
    <cellStyle name="Заголовок 2 3" xfId="214"/>
    <cellStyle name="Заголовок 3 2" xfId="215"/>
    <cellStyle name="Заголовок 3 3" xfId="216"/>
    <cellStyle name="Заголовок 4 2" xfId="217"/>
    <cellStyle name="Заголовок 4 3" xfId="218"/>
    <cellStyle name="Итог 2" xfId="219"/>
    <cellStyle name="Итог 3" xfId="220"/>
    <cellStyle name="Контрольная ячейка 2" xfId="221"/>
    <cellStyle name="Контрольная ячейка 3" xfId="222"/>
    <cellStyle name="Название 2" xfId="223"/>
    <cellStyle name="Название 3" xfId="224"/>
    <cellStyle name="Нейтральный 2" xfId="225"/>
    <cellStyle name="Нейтральный 3" xfId="226"/>
    <cellStyle name="Обычный" xfId="0" builtinId="0"/>
    <cellStyle name="Обычный 10" xfId="227"/>
    <cellStyle name="Обычный 11" xfId="228"/>
    <cellStyle name="Обычный 12" xfId="229"/>
    <cellStyle name="Обычный 13" xfId="230"/>
    <cellStyle name="Обычный 14" xfId="231"/>
    <cellStyle name="Обычный 15" xfId="232"/>
    <cellStyle name="Обычный 16" xfId="233"/>
    <cellStyle name="Обычный 17" xfId="234"/>
    <cellStyle name="Обычный 18" xfId="235"/>
    <cellStyle name="Обычный 2" xfId="236"/>
    <cellStyle name="Обычный 2 10" xfId="237"/>
    <cellStyle name="Обычный 2 11" xfId="238"/>
    <cellStyle name="Обычный 2 12" xfId="239"/>
    <cellStyle name="Обычный 2 13" xfId="240"/>
    <cellStyle name="Обычный 2 14" xfId="241"/>
    <cellStyle name="Обычный 2 15" xfId="242"/>
    <cellStyle name="Обычный 2 16" xfId="243"/>
    <cellStyle name="Обычный 2 2" xfId="244"/>
    <cellStyle name="Обычный 2 2 2" xfId="245"/>
    <cellStyle name="Обычный 2 2 3" xfId="246"/>
    <cellStyle name="Обычный 2 2_Расшифровка прочих" xfId="247"/>
    <cellStyle name="Обычный 2 3" xfId="248"/>
    <cellStyle name="Обычный 2 4" xfId="249"/>
    <cellStyle name="Обычный 2 5" xfId="250"/>
    <cellStyle name="Обычный 2 6" xfId="251"/>
    <cellStyle name="Обычный 2 7" xfId="252"/>
    <cellStyle name="Обычный 2 8" xfId="253"/>
    <cellStyle name="Обычный 2 9" xfId="254"/>
    <cellStyle name="Обычный 2_2604-2010" xfId="255"/>
    <cellStyle name="Обычный 3" xfId="256"/>
    <cellStyle name="Обычный 3 10" xfId="257"/>
    <cellStyle name="Обычный 3 11" xfId="258"/>
    <cellStyle name="Обычный 3 12" xfId="259"/>
    <cellStyle name="Обычный 3 13" xfId="260"/>
    <cellStyle name="Обычный 3 14" xfId="261"/>
    <cellStyle name="Обычный 3 2" xfId="262"/>
    <cellStyle name="Обычный 3 3" xfId="263"/>
    <cellStyle name="Обычный 3 4" xfId="264"/>
    <cellStyle name="Обычный 3 5" xfId="265"/>
    <cellStyle name="Обычный 3 6" xfId="266"/>
    <cellStyle name="Обычный 3 7" xfId="267"/>
    <cellStyle name="Обычный 3 8" xfId="268"/>
    <cellStyle name="Обычный 3 9" xfId="269"/>
    <cellStyle name="Обычный 3_Дефицит_7 млрд_0608_бс" xfId="270"/>
    <cellStyle name="Обычный 4" xfId="271"/>
    <cellStyle name="Обычный 5" xfId="272"/>
    <cellStyle name="Обычный 5 2" xfId="273"/>
    <cellStyle name="Обычный 6" xfId="274"/>
    <cellStyle name="Обычный 6 2" xfId="275"/>
    <cellStyle name="Обычный 6 3" xfId="276"/>
    <cellStyle name="Обычный 6 4" xfId="277"/>
    <cellStyle name="Обычный 6_Дефицит_7 млрд_0608_бс" xfId="278"/>
    <cellStyle name="Обычный 7" xfId="279"/>
    <cellStyle name="Обычный 7 2" xfId="280"/>
    <cellStyle name="Обычный 8" xfId="281"/>
    <cellStyle name="Обычный 9" xfId="282"/>
    <cellStyle name="Обычный 9 2" xfId="283"/>
    <cellStyle name="Плохой 2" xfId="284"/>
    <cellStyle name="Плохой 3" xfId="285"/>
    <cellStyle name="Пояснение 2" xfId="286"/>
    <cellStyle name="Пояснение 3" xfId="287"/>
    <cellStyle name="Примечание 2" xfId="288"/>
    <cellStyle name="Примечание 3" xfId="289"/>
    <cellStyle name="Процентный 2" xfId="290"/>
    <cellStyle name="Процентный 2 10" xfId="291"/>
    <cellStyle name="Процентный 2 11" xfId="292"/>
    <cellStyle name="Процентный 2 12" xfId="293"/>
    <cellStyle name="Процентный 2 13" xfId="294"/>
    <cellStyle name="Процентный 2 14" xfId="295"/>
    <cellStyle name="Процентный 2 15" xfId="296"/>
    <cellStyle name="Процентный 2 16" xfId="297"/>
    <cellStyle name="Процентный 2 2" xfId="298"/>
    <cellStyle name="Процентный 2 3" xfId="299"/>
    <cellStyle name="Процентный 2 4" xfId="300"/>
    <cellStyle name="Процентный 2 5" xfId="301"/>
    <cellStyle name="Процентный 2 6" xfId="302"/>
    <cellStyle name="Процентный 2 7" xfId="303"/>
    <cellStyle name="Процентный 2 8" xfId="304"/>
    <cellStyle name="Процентный 2 9" xfId="305"/>
    <cellStyle name="Процентный 3" xfId="306"/>
    <cellStyle name="Процентный 4" xfId="307"/>
    <cellStyle name="Процентный 4 2" xfId="308"/>
    <cellStyle name="Связанная ячейка 2" xfId="309"/>
    <cellStyle name="Связанная ячейка 3" xfId="310"/>
    <cellStyle name="Стиль 1" xfId="311"/>
    <cellStyle name="Стиль 1 2" xfId="312"/>
    <cellStyle name="Стиль 1 3" xfId="313"/>
    <cellStyle name="Стиль 1 4" xfId="314"/>
    <cellStyle name="Стиль 1 5" xfId="315"/>
    <cellStyle name="Стиль 1 6" xfId="316"/>
    <cellStyle name="Стиль 1 7" xfId="317"/>
    <cellStyle name="Текст предупреждения 2" xfId="318"/>
    <cellStyle name="Текст предупреждения 3" xfId="319"/>
    <cellStyle name="Тысячи [0]_1.62" xfId="320"/>
    <cellStyle name="Тысячи_1.62" xfId="321"/>
    <cellStyle name="Финансовый 2" xfId="322"/>
    <cellStyle name="Финансовый 2 10" xfId="323"/>
    <cellStyle name="Финансовый 2 11" xfId="324"/>
    <cellStyle name="Финансовый 2 12" xfId="325"/>
    <cellStyle name="Финансовый 2 13" xfId="326"/>
    <cellStyle name="Финансовый 2 14" xfId="327"/>
    <cellStyle name="Финансовый 2 15" xfId="328"/>
    <cellStyle name="Финансовый 2 16" xfId="329"/>
    <cellStyle name="Финансовый 2 17" xfId="330"/>
    <cellStyle name="Финансовый 2 2" xfId="331"/>
    <cellStyle name="Финансовый 2 3" xfId="332"/>
    <cellStyle name="Финансовый 2 4" xfId="333"/>
    <cellStyle name="Финансовый 2 5" xfId="334"/>
    <cellStyle name="Финансовый 2 6" xfId="335"/>
    <cellStyle name="Финансовый 2 7" xfId="336"/>
    <cellStyle name="Финансовый 2 8" xfId="337"/>
    <cellStyle name="Финансовый 2 9" xfId="338"/>
    <cellStyle name="Финансовый 3" xfId="339"/>
    <cellStyle name="Финансовый 3 2" xfId="340"/>
    <cellStyle name="Финансовый 4" xfId="341"/>
    <cellStyle name="Финансовый 4 2" xfId="342"/>
    <cellStyle name="Финансовый 4 3" xfId="343"/>
    <cellStyle name="Финансовый 5" xfId="344"/>
    <cellStyle name="Финансовый 6" xfId="345"/>
    <cellStyle name="Финансовый 7" xfId="346"/>
    <cellStyle name="Хороший 2" xfId="347"/>
    <cellStyle name="Хороший 3" xfId="348"/>
    <cellStyle name="числовой" xfId="349"/>
    <cellStyle name="Ю" xfId="350"/>
    <cellStyle name="Ю-FreeSet_10" xfId="3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9" Type="http://schemas.openxmlformats.org/officeDocument/2006/relationships/externalLink" Target="externalLinks/externalLink3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34" Type="http://schemas.openxmlformats.org/officeDocument/2006/relationships/externalLink" Target="externalLinks/externalLink28.xml"/><Relationship Id="rId42" Type="http://schemas.openxmlformats.org/officeDocument/2006/relationships/theme" Target="theme/theme1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externalLink" Target="externalLinks/externalLink3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3.xml"/><Relationship Id="rId41" Type="http://schemas.openxmlformats.org/officeDocument/2006/relationships/externalLink" Target="externalLinks/externalLink3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externalLink" Target="externalLinks/externalLink31.xml"/><Relationship Id="rId40" Type="http://schemas.openxmlformats.org/officeDocument/2006/relationships/externalLink" Target="externalLinks/externalLink34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externalLink" Target="externalLinks/externalLink30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externalLink" Target="externalLinks/externalLink25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externalLink" Target="externalLinks/externalLink29.xml"/><Relationship Id="rId43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K327"/>
  <sheetViews>
    <sheetView tabSelected="1" view="pageLayout" topLeftCell="A50" zoomScale="80" zoomScaleNormal="75" zoomScalePageLayoutView="80" workbookViewId="0">
      <selection activeCell="A2" sqref="A2:K2"/>
    </sheetView>
  </sheetViews>
  <sheetFormatPr defaultRowHeight="18.75"/>
  <cols>
    <col min="1" max="1" width="86.7109375" style="3" customWidth="1"/>
    <col min="2" max="2" width="14.85546875" style="116" customWidth="1"/>
    <col min="3" max="5" width="16.28515625" style="26" customWidth="1"/>
    <col min="6" max="10" width="16.28515625" style="3" customWidth="1"/>
    <col min="11" max="11" width="69.28515625" style="3" customWidth="1"/>
    <col min="12" max="16384" width="9.140625" style="3"/>
  </cols>
  <sheetData>
    <row r="1" spans="1:11">
      <c r="A1" s="133" t="s">
        <v>348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</row>
    <row r="2" spans="1:11" ht="150.75" customHeight="1">
      <c r="A2" s="132" t="s">
        <v>349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</row>
    <row r="3" spans="1:11">
      <c r="A3" s="131" t="s">
        <v>347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</row>
    <row r="5" spans="1:11">
      <c r="A5" s="139" t="s">
        <v>142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</row>
    <row r="6" spans="1:11">
      <c r="A6" s="41"/>
      <c r="B6" s="109"/>
      <c r="C6" s="41"/>
      <c r="D6" s="41"/>
      <c r="E6" s="51"/>
      <c r="F6" s="41"/>
      <c r="G6" s="41"/>
      <c r="H6" s="41"/>
      <c r="I6" s="41"/>
      <c r="J6" s="41"/>
    </row>
    <row r="7" spans="1:11" ht="36" customHeight="1">
      <c r="A7" s="128" t="s">
        <v>140</v>
      </c>
      <c r="B7" s="129" t="s">
        <v>5</v>
      </c>
      <c r="C7" s="127" t="s">
        <v>16</v>
      </c>
      <c r="D7" s="127" t="s">
        <v>20</v>
      </c>
      <c r="E7" s="130" t="s">
        <v>103</v>
      </c>
      <c r="F7" s="127" t="s">
        <v>7</v>
      </c>
      <c r="G7" s="127" t="s">
        <v>113</v>
      </c>
      <c r="H7" s="127"/>
      <c r="I7" s="127"/>
      <c r="J7" s="127"/>
      <c r="K7" s="127" t="s">
        <v>129</v>
      </c>
    </row>
    <row r="8" spans="1:11" ht="61.5" customHeight="1">
      <c r="A8" s="128"/>
      <c r="B8" s="129"/>
      <c r="C8" s="127"/>
      <c r="D8" s="127"/>
      <c r="E8" s="130"/>
      <c r="F8" s="127"/>
      <c r="G8" s="15" t="s">
        <v>114</v>
      </c>
      <c r="H8" s="15" t="s">
        <v>115</v>
      </c>
      <c r="I8" s="15" t="s">
        <v>116</v>
      </c>
      <c r="J8" s="15" t="s">
        <v>53</v>
      </c>
      <c r="K8" s="127"/>
    </row>
    <row r="9" spans="1:11" ht="18" customHeight="1">
      <c r="A9" s="6">
        <v>1</v>
      </c>
      <c r="B9" s="108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  <c r="I9" s="7">
        <v>9</v>
      </c>
      <c r="J9" s="7">
        <v>10</v>
      </c>
      <c r="K9" s="7">
        <v>11</v>
      </c>
    </row>
    <row r="10" spans="1:11" s="5" customFormat="1" ht="20.100000000000001" customHeight="1">
      <c r="A10" s="136" t="s">
        <v>141</v>
      </c>
      <c r="B10" s="136"/>
      <c r="C10" s="136"/>
      <c r="D10" s="136"/>
      <c r="E10" s="136"/>
      <c r="F10" s="136"/>
      <c r="G10" s="136"/>
      <c r="H10" s="136"/>
      <c r="I10" s="136"/>
      <c r="J10" s="136"/>
      <c r="K10" s="136"/>
    </row>
    <row r="11" spans="1:11" s="5" customFormat="1">
      <c r="A11" s="8" t="s">
        <v>123</v>
      </c>
      <c r="B11" s="110" t="s">
        <v>245</v>
      </c>
      <c r="C11" s="83"/>
      <c r="D11" s="83"/>
      <c r="E11" s="83"/>
      <c r="F11" s="88">
        <f>SUM(G11:J11)</f>
        <v>0</v>
      </c>
      <c r="G11" s="83"/>
      <c r="H11" s="83"/>
      <c r="I11" s="83"/>
      <c r="J11" s="83"/>
      <c r="K11" s="79"/>
    </row>
    <row r="12" spans="1:11" ht="18.75" customHeight="1">
      <c r="A12" s="8" t="s">
        <v>105</v>
      </c>
      <c r="B12" s="110" t="s">
        <v>246</v>
      </c>
      <c r="C12" s="88">
        <f>SUM(C13:C20)</f>
        <v>0</v>
      </c>
      <c r="D12" s="88">
        <f>SUM(D13:D20)</f>
        <v>0</v>
      </c>
      <c r="E12" s="88">
        <f>SUM(E13:E20)</f>
        <v>0</v>
      </c>
      <c r="F12" s="88">
        <f>SUM(G12:J12)</f>
        <v>0</v>
      </c>
      <c r="G12" s="88">
        <f>SUM(G13:G20)</f>
        <v>0</v>
      </c>
      <c r="H12" s="88">
        <f>SUM(H13:H20)</f>
        <v>0</v>
      </c>
      <c r="I12" s="88">
        <f>SUM(I13:I20)</f>
        <v>0</v>
      </c>
      <c r="J12" s="88">
        <f>SUM(J13:J20)</f>
        <v>0</v>
      </c>
      <c r="K12" s="77"/>
    </row>
    <row r="13" spans="1:11" s="2" customFormat="1" ht="20.100000000000001" customHeight="1">
      <c r="A13" s="8" t="s">
        <v>228</v>
      </c>
      <c r="B13" s="108" t="s">
        <v>247</v>
      </c>
      <c r="C13" s="83" t="s">
        <v>169</v>
      </c>
      <c r="D13" s="83" t="s">
        <v>169</v>
      </c>
      <c r="E13" s="83" t="s">
        <v>169</v>
      </c>
      <c r="F13" s="88">
        <f>SUM(G13:J13)</f>
        <v>0</v>
      </c>
      <c r="G13" s="83" t="s">
        <v>169</v>
      </c>
      <c r="H13" s="83" t="s">
        <v>169</v>
      </c>
      <c r="I13" s="83" t="s">
        <v>169</v>
      </c>
      <c r="J13" s="83" t="s">
        <v>169</v>
      </c>
      <c r="K13" s="77"/>
    </row>
    <row r="14" spans="1:11" s="2" customFormat="1" ht="20.100000000000001" customHeight="1">
      <c r="A14" s="8" t="s">
        <v>229</v>
      </c>
      <c r="B14" s="108" t="s">
        <v>248</v>
      </c>
      <c r="C14" s="83" t="s">
        <v>169</v>
      </c>
      <c r="D14" s="83" t="s">
        <v>169</v>
      </c>
      <c r="E14" s="83" t="s">
        <v>169</v>
      </c>
      <c r="F14" s="88">
        <f t="shared" ref="F14:F20" si="0">SUM(G14:J14)</f>
        <v>0</v>
      </c>
      <c r="G14" s="83" t="s">
        <v>169</v>
      </c>
      <c r="H14" s="83" t="s">
        <v>169</v>
      </c>
      <c r="I14" s="83" t="s">
        <v>169</v>
      </c>
      <c r="J14" s="83" t="s">
        <v>169</v>
      </c>
      <c r="K14" s="77"/>
    </row>
    <row r="15" spans="1:11" s="2" customFormat="1" ht="20.100000000000001" customHeight="1">
      <c r="A15" s="8" t="s">
        <v>230</v>
      </c>
      <c r="B15" s="108" t="s">
        <v>249</v>
      </c>
      <c r="C15" s="83" t="s">
        <v>169</v>
      </c>
      <c r="D15" s="83" t="s">
        <v>169</v>
      </c>
      <c r="E15" s="83" t="s">
        <v>169</v>
      </c>
      <c r="F15" s="88">
        <f t="shared" si="0"/>
        <v>0</v>
      </c>
      <c r="G15" s="83" t="s">
        <v>169</v>
      </c>
      <c r="H15" s="83" t="s">
        <v>169</v>
      </c>
      <c r="I15" s="83" t="s">
        <v>169</v>
      </c>
      <c r="J15" s="83" t="s">
        <v>169</v>
      </c>
      <c r="K15" s="77"/>
    </row>
    <row r="16" spans="1:11" s="2" customFormat="1" ht="20.100000000000001" customHeight="1">
      <c r="A16" s="8" t="s">
        <v>2</v>
      </c>
      <c r="B16" s="108" t="s">
        <v>250</v>
      </c>
      <c r="C16" s="83" t="s">
        <v>169</v>
      </c>
      <c r="D16" s="83" t="s">
        <v>169</v>
      </c>
      <c r="E16" s="83" t="s">
        <v>169</v>
      </c>
      <c r="F16" s="88">
        <f t="shared" si="0"/>
        <v>0</v>
      </c>
      <c r="G16" s="83" t="s">
        <v>169</v>
      </c>
      <c r="H16" s="83" t="s">
        <v>169</v>
      </c>
      <c r="I16" s="83" t="s">
        <v>169</v>
      </c>
      <c r="J16" s="83" t="s">
        <v>169</v>
      </c>
      <c r="K16" s="77"/>
    </row>
    <row r="17" spans="1:11" s="2" customFormat="1" ht="20.100000000000001" customHeight="1">
      <c r="A17" s="8" t="s">
        <v>3</v>
      </c>
      <c r="B17" s="108" t="s">
        <v>251</v>
      </c>
      <c r="C17" s="83" t="s">
        <v>169</v>
      </c>
      <c r="D17" s="83" t="s">
        <v>169</v>
      </c>
      <c r="E17" s="83" t="s">
        <v>169</v>
      </c>
      <c r="F17" s="88">
        <f t="shared" si="0"/>
        <v>0</v>
      </c>
      <c r="G17" s="83" t="s">
        <v>169</v>
      </c>
      <c r="H17" s="83" t="s">
        <v>169</v>
      </c>
      <c r="I17" s="83" t="s">
        <v>169</v>
      </c>
      <c r="J17" s="83" t="s">
        <v>169</v>
      </c>
      <c r="K17" s="77"/>
    </row>
    <row r="18" spans="1:11" s="2" customFormat="1" ht="39" customHeight="1">
      <c r="A18" s="8" t="s">
        <v>231</v>
      </c>
      <c r="B18" s="108" t="s">
        <v>252</v>
      </c>
      <c r="C18" s="83" t="s">
        <v>169</v>
      </c>
      <c r="D18" s="83" t="s">
        <v>169</v>
      </c>
      <c r="E18" s="83" t="s">
        <v>169</v>
      </c>
      <c r="F18" s="88">
        <f t="shared" si="0"/>
        <v>0</v>
      </c>
      <c r="G18" s="83" t="s">
        <v>169</v>
      </c>
      <c r="H18" s="83" t="s">
        <v>169</v>
      </c>
      <c r="I18" s="83" t="s">
        <v>169</v>
      </c>
      <c r="J18" s="83" t="s">
        <v>169</v>
      </c>
      <c r="K18" s="77"/>
    </row>
    <row r="19" spans="1:11" s="2" customFormat="1" ht="20.100000000000001" customHeight="1">
      <c r="A19" s="8" t="s">
        <v>232</v>
      </c>
      <c r="B19" s="108" t="s">
        <v>253</v>
      </c>
      <c r="C19" s="83" t="s">
        <v>169</v>
      </c>
      <c r="D19" s="83" t="s">
        <v>169</v>
      </c>
      <c r="E19" s="83" t="s">
        <v>169</v>
      </c>
      <c r="F19" s="88">
        <f t="shared" si="0"/>
        <v>0</v>
      </c>
      <c r="G19" s="83" t="s">
        <v>169</v>
      </c>
      <c r="H19" s="83" t="s">
        <v>169</v>
      </c>
      <c r="I19" s="83" t="s">
        <v>169</v>
      </c>
      <c r="J19" s="83" t="s">
        <v>169</v>
      </c>
      <c r="K19" s="77"/>
    </row>
    <row r="20" spans="1:11" s="2" customFormat="1" ht="20.100000000000001" customHeight="1">
      <c r="A20" s="8" t="s">
        <v>233</v>
      </c>
      <c r="B20" s="108" t="s">
        <v>254</v>
      </c>
      <c r="C20" s="83" t="s">
        <v>169</v>
      </c>
      <c r="D20" s="83" t="s">
        <v>169</v>
      </c>
      <c r="E20" s="83" t="s">
        <v>169</v>
      </c>
      <c r="F20" s="88">
        <f t="shared" si="0"/>
        <v>0</v>
      </c>
      <c r="G20" s="83" t="s">
        <v>169</v>
      </c>
      <c r="H20" s="83" t="s">
        <v>169</v>
      </c>
      <c r="I20" s="83" t="s">
        <v>169</v>
      </c>
      <c r="J20" s="83" t="s">
        <v>169</v>
      </c>
      <c r="K20" s="77"/>
    </row>
    <row r="21" spans="1:11" s="2" customFormat="1" ht="20.100000000000001" customHeight="1">
      <c r="A21" s="8" t="s">
        <v>279</v>
      </c>
      <c r="B21" s="108" t="s">
        <v>291</v>
      </c>
      <c r="C21" s="83"/>
      <c r="D21" s="83"/>
      <c r="E21" s="83"/>
      <c r="F21" s="88"/>
      <c r="G21" s="83"/>
      <c r="H21" s="83"/>
      <c r="I21" s="83"/>
      <c r="J21" s="83"/>
      <c r="K21" s="77"/>
    </row>
    <row r="22" spans="1:11" s="5" customFormat="1" ht="20.100000000000001" customHeight="1">
      <c r="A22" s="10" t="s">
        <v>10</v>
      </c>
      <c r="B22" s="111" t="s">
        <v>255</v>
      </c>
      <c r="C22" s="101">
        <f>SUM(C11,C12)</f>
        <v>0</v>
      </c>
      <c r="D22" s="101">
        <f t="shared" ref="D22:J22" si="1">SUM(D11,D12)</f>
        <v>0</v>
      </c>
      <c r="E22" s="101">
        <f t="shared" si="1"/>
        <v>0</v>
      </c>
      <c r="F22" s="101">
        <f t="shared" si="1"/>
        <v>0</v>
      </c>
      <c r="G22" s="101">
        <f t="shared" si="1"/>
        <v>0</v>
      </c>
      <c r="H22" s="101">
        <f t="shared" si="1"/>
        <v>0</v>
      </c>
      <c r="I22" s="101">
        <f t="shared" si="1"/>
        <v>0</v>
      </c>
      <c r="J22" s="101">
        <f t="shared" si="1"/>
        <v>0</v>
      </c>
      <c r="K22" s="79"/>
    </row>
    <row r="23" spans="1:11" ht="20.100000000000001" customHeight="1">
      <c r="A23" s="8" t="s">
        <v>127</v>
      </c>
      <c r="B23" s="110" t="s">
        <v>256</v>
      </c>
      <c r="C23" s="88">
        <f>SUM(C24:C43,C45)</f>
        <v>0</v>
      </c>
      <c r="D23" s="88">
        <f>SUM(D24:D43,D45)</f>
        <v>0</v>
      </c>
      <c r="E23" s="88">
        <f>SUM(E24:E43,E45)</f>
        <v>0</v>
      </c>
      <c r="F23" s="88">
        <f t="shared" ref="F23:F84" si="2">SUM(G23:J23)</f>
        <v>0</v>
      </c>
      <c r="G23" s="88">
        <f>SUM(G24:G43,G45)</f>
        <v>0</v>
      </c>
      <c r="H23" s="88">
        <f>SUM(H24:H43,H45)</f>
        <v>0</v>
      </c>
      <c r="I23" s="88">
        <f>SUM(I24:I43,I45)</f>
        <v>0</v>
      </c>
      <c r="J23" s="88">
        <f>SUM(J24:J43,J45)</f>
        <v>0</v>
      </c>
      <c r="K23" s="77"/>
    </row>
    <row r="24" spans="1:11" ht="20.100000000000001" customHeight="1">
      <c r="A24" s="8" t="s">
        <v>81</v>
      </c>
      <c r="B24" s="110" t="s">
        <v>257</v>
      </c>
      <c r="C24" s="83" t="s">
        <v>169</v>
      </c>
      <c r="D24" s="83" t="s">
        <v>169</v>
      </c>
      <c r="E24" s="83" t="s">
        <v>169</v>
      </c>
      <c r="F24" s="88">
        <f t="shared" si="2"/>
        <v>0</v>
      </c>
      <c r="G24" s="83" t="s">
        <v>169</v>
      </c>
      <c r="H24" s="83" t="s">
        <v>169</v>
      </c>
      <c r="I24" s="83" t="s">
        <v>169</v>
      </c>
      <c r="J24" s="83" t="s">
        <v>169</v>
      </c>
      <c r="K24" s="77"/>
    </row>
    <row r="25" spans="1:11" ht="20.100000000000001" customHeight="1">
      <c r="A25" s="8" t="s">
        <v>124</v>
      </c>
      <c r="B25" s="110" t="s">
        <v>258</v>
      </c>
      <c r="C25" s="83" t="s">
        <v>169</v>
      </c>
      <c r="D25" s="83" t="s">
        <v>169</v>
      </c>
      <c r="E25" s="83" t="s">
        <v>169</v>
      </c>
      <c r="F25" s="88">
        <f t="shared" si="2"/>
        <v>0</v>
      </c>
      <c r="G25" s="83" t="s">
        <v>169</v>
      </c>
      <c r="H25" s="83" t="s">
        <v>169</v>
      </c>
      <c r="I25" s="83" t="s">
        <v>169</v>
      </c>
      <c r="J25" s="83" t="s">
        <v>169</v>
      </c>
      <c r="K25" s="77"/>
    </row>
    <row r="26" spans="1:11" ht="20.100000000000001" customHeight="1">
      <c r="A26" s="8" t="s">
        <v>43</v>
      </c>
      <c r="B26" s="110" t="s">
        <v>259</v>
      </c>
      <c r="C26" s="83" t="s">
        <v>169</v>
      </c>
      <c r="D26" s="83" t="s">
        <v>169</v>
      </c>
      <c r="E26" s="83" t="s">
        <v>169</v>
      </c>
      <c r="F26" s="88">
        <f t="shared" si="2"/>
        <v>0</v>
      </c>
      <c r="G26" s="83" t="s">
        <v>169</v>
      </c>
      <c r="H26" s="83" t="s">
        <v>169</v>
      </c>
      <c r="I26" s="83" t="s">
        <v>169</v>
      </c>
      <c r="J26" s="83" t="s">
        <v>169</v>
      </c>
      <c r="K26" s="77"/>
    </row>
    <row r="27" spans="1:11" ht="20.100000000000001" customHeight="1">
      <c r="A27" s="8" t="s">
        <v>8</v>
      </c>
      <c r="B27" s="110" t="s">
        <v>260</v>
      </c>
      <c r="C27" s="83" t="s">
        <v>169</v>
      </c>
      <c r="D27" s="83" t="s">
        <v>169</v>
      </c>
      <c r="E27" s="83" t="s">
        <v>169</v>
      </c>
      <c r="F27" s="88">
        <f t="shared" si="2"/>
        <v>0</v>
      </c>
      <c r="G27" s="83" t="s">
        <v>169</v>
      </c>
      <c r="H27" s="83" t="s">
        <v>169</v>
      </c>
      <c r="I27" s="83" t="s">
        <v>169</v>
      </c>
      <c r="J27" s="83" t="s">
        <v>169</v>
      </c>
      <c r="K27" s="77"/>
    </row>
    <row r="28" spans="1:11" ht="20.100000000000001" customHeight="1">
      <c r="A28" s="8" t="s">
        <v>9</v>
      </c>
      <c r="B28" s="110" t="s">
        <v>261</v>
      </c>
      <c r="C28" s="83" t="s">
        <v>169</v>
      </c>
      <c r="D28" s="83" t="s">
        <v>169</v>
      </c>
      <c r="E28" s="83" t="s">
        <v>169</v>
      </c>
      <c r="F28" s="88">
        <f t="shared" si="2"/>
        <v>0</v>
      </c>
      <c r="G28" s="83" t="s">
        <v>169</v>
      </c>
      <c r="H28" s="83" t="s">
        <v>169</v>
      </c>
      <c r="I28" s="83" t="s">
        <v>169</v>
      </c>
      <c r="J28" s="83" t="s">
        <v>169</v>
      </c>
      <c r="K28" s="77"/>
    </row>
    <row r="29" spans="1:11" s="2" customFormat="1" ht="20.100000000000001" customHeight="1">
      <c r="A29" s="8" t="s">
        <v>21</v>
      </c>
      <c r="B29" s="110" t="s">
        <v>262</v>
      </c>
      <c r="C29" s="83" t="s">
        <v>169</v>
      </c>
      <c r="D29" s="83" t="s">
        <v>169</v>
      </c>
      <c r="E29" s="83" t="s">
        <v>169</v>
      </c>
      <c r="F29" s="88">
        <f t="shared" si="2"/>
        <v>0</v>
      </c>
      <c r="G29" s="83" t="s">
        <v>169</v>
      </c>
      <c r="H29" s="83" t="s">
        <v>169</v>
      </c>
      <c r="I29" s="83" t="s">
        <v>169</v>
      </c>
      <c r="J29" s="83" t="s">
        <v>169</v>
      </c>
      <c r="K29" s="77"/>
    </row>
    <row r="30" spans="1:11" s="2" customFormat="1" ht="20.100000000000001" customHeight="1">
      <c r="A30" s="8" t="s">
        <v>22</v>
      </c>
      <c r="B30" s="110" t="s">
        <v>263</v>
      </c>
      <c r="C30" s="83" t="s">
        <v>169</v>
      </c>
      <c r="D30" s="83" t="s">
        <v>169</v>
      </c>
      <c r="E30" s="83" t="s">
        <v>169</v>
      </c>
      <c r="F30" s="88">
        <f t="shared" si="2"/>
        <v>0</v>
      </c>
      <c r="G30" s="83" t="s">
        <v>169</v>
      </c>
      <c r="H30" s="83" t="s">
        <v>169</v>
      </c>
      <c r="I30" s="83" t="s">
        <v>169</v>
      </c>
      <c r="J30" s="83" t="s">
        <v>169</v>
      </c>
      <c r="K30" s="77"/>
    </row>
    <row r="31" spans="1:11" s="2" customFormat="1" ht="20.100000000000001" customHeight="1">
      <c r="A31" s="8" t="s">
        <v>23</v>
      </c>
      <c r="B31" s="110" t="s">
        <v>264</v>
      </c>
      <c r="C31" s="83" t="s">
        <v>169</v>
      </c>
      <c r="D31" s="83" t="s">
        <v>169</v>
      </c>
      <c r="E31" s="83" t="s">
        <v>169</v>
      </c>
      <c r="F31" s="88">
        <f t="shared" si="2"/>
        <v>0</v>
      </c>
      <c r="G31" s="83" t="s">
        <v>169</v>
      </c>
      <c r="H31" s="83" t="s">
        <v>169</v>
      </c>
      <c r="I31" s="83" t="s">
        <v>169</v>
      </c>
      <c r="J31" s="83" t="s">
        <v>169</v>
      </c>
      <c r="K31" s="77"/>
    </row>
    <row r="32" spans="1:11" s="2" customFormat="1" ht="20.100000000000001" customHeight="1">
      <c r="A32" s="8" t="s">
        <v>24</v>
      </c>
      <c r="B32" s="110" t="s">
        <v>265</v>
      </c>
      <c r="C32" s="83" t="s">
        <v>169</v>
      </c>
      <c r="D32" s="83" t="s">
        <v>169</v>
      </c>
      <c r="E32" s="83" t="s">
        <v>169</v>
      </c>
      <c r="F32" s="88">
        <f t="shared" si="2"/>
        <v>0</v>
      </c>
      <c r="G32" s="83" t="s">
        <v>169</v>
      </c>
      <c r="H32" s="83" t="s">
        <v>169</v>
      </c>
      <c r="I32" s="83" t="s">
        <v>169</v>
      </c>
      <c r="J32" s="83" t="s">
        <v>169</v>
      </c>
      <c r="K32" s="77"/>
    </row>
    <row r="33" spans="1:11" s="2" customFormat="1" ht="42" customHeight="1">
      <c r="A33" s="8" t="s">
        <v>25</v>
      </c>
      <c r="B33" s="110" t="s">
        <v>266</v>
      </c>
      <c r="C33" s="83" t="s">
        <v>169</v>
      </c>
      <c r="D33" s="83" t="s">
        <v>169</v>
      </c>
      <c r="E33" s="83" t="s">
        <v>169</v>
      </c>
      <c r="F33" s="88">
        <f t="shared" si="2"/>
        <v>0</v>
      </c>
      <c r="G33" s="83" t="s">
        <v>169</v>
      </c>
      <c r="H33" s="83" t="s">
        <v>169</v>
      </c>
      <c r="I33" s="83" t="s">
        <v>169</v>
      </c>
      <c r="J33" s="83" t="s">
        <v>169</v>
      </c>
      <c r="K33" s="77"/>
    </row>
    <row r="34" spans="1:11" s="2" customFormat="1" ht="42" customHeight="1">
      <c r="A34" s="8" t="s">
        <v>26</v>
      </c>
      <c r="B34" s="110" t="s">
        <v>267</v>
      </c>
      <c r="C34" s="83" t="s">
        <v>169</v>
      </c>
      <c r="D34" s="83" t="s">
        <v>169</v>
      </c>
      <c r="E34" s="83" t="s">
        <v>169</v>
      </c>
      <c r="F34" s="88">
        <f t="shared" si="2"/>
        <v>0</v>
      </c>
      <c r="G34" s="83" t="s">
        <v>169</v>
      </c>
      <c r="H34" s="83" t="s">
        <v>169</v>
      </c>
      <c r="I34" s="83" t="s">
        <v>169</v>
      </c>
      <c r="J34" s="83" t="s">
        <v>169</v>
      </c>
      <c r="K34" s="77"/>
    </row>
    <row r="35" spans="1:11" s="2" customFormat="1" ht="20.100000000000001" customHeight="1">
      <c r="A35" s="8" t="s">
        <v>27</v>
      </c>
      <c r="B35" s="110" t="s">
        <v>268</v>
      </c>
      <c r="C35" s="83" t="s">
        <v>169</v>
      </c>
      <c r="D35" s="83" t="s">
        <v>169</v>
      </c>
      <c r="E35" s="83" t="s">
        <v>169</v>
      </c>
      <c r="F35" s="88">
        <f t="shared" si="2"/>
        <v>0</v>
      </c>
      <c r="G35" s="83" t="s">
        <v>169</v>
      </c>
      <c r="H35" s="83" t="s">
        <v>169</v>
      </c>
      <c r="I35" s="83" t="s">
        <v>169</v>
      </c>
      <c r="J35" s="83" t="s">
        <v>169</v>
      </c>
      <c r="K35" s="77"/>
    </row>
    <row r="36" spans="1:11" s="2" customFormat="1" ht="20.100000000000001" customHeight="1">
      <c r="A36" s="8" t="s">
        <v>28</v>
      </c>
      <c r="B36" s="110" t="s">
        <v>269</v>
      </c>
      <c r="C36" s="83" t="s">
        <v>169</v>
      </c>
      <c r="D36" s="83" t="s">
        <v>169</v>
      </c>
      <c r="E36" s="83" t="s">
        <v>169</v>
      </c>
      <c r="F36" s="88">
        <f t="shared" si="2"/>
        <v>0</v>
      </c>
      <c r="G36" s="83" t="s">
        <v>169</v>
      </c>
      <c r="H36" s="83" t="s">
        <v>169</v>
      </c>
      <c r="I36" s="83" t="s">
        <v>169</v>
      </c>
      <c r="J36" s="83" t="s">
        <v>169</v>
      </c>
      <c r="K36" s="77"/>
    </row>
    <row r="37" spans="1:11" s="2" customFormat="1" ht="20.100000000000001" customHeight="1">
      <c r="A37" s="8" t="s">
        <v>29</v>
      </c>
      <c r="B37" s="110" t="s">
        <v>270</v>
      </c>
      <c r="C37" s="83" t="s">
        <v>169</v>
      </c>
      <c r="D37" s="83" t="s">
        <v>169</v>
      </c>
      <c r="E37" s="83" t="s">
        <v>169</v>
      </c>
      <c r="F37" s="88">
        <f t="shared" si="2"/>
        <v>0</v>
      </c>
      <c r="G37" s="83" t="s">
        <v>169</v>
      </c>
      <c r="H37" s="83" t="s">
        <v>169</v>
      </c>
      <c r="I37" s="83" t="s">
        <v>169</v>
      </c>
      <c r="J37" s="83" t="s">
        <v>169</v>
      </c>
      <c r="K37" s="77"/>
    </row>
    <row r="38" spans="1:11" s="2" customFormat="1" ht="20.100000000000001" customHeight="1">
      <c r="A38" s="8" t="s">
        <v>45</v>
      </c>
      <c r="B38" s="110" t="s">
        <v>271</v>
      </c>
      <c r="C38" s="83" t="s">
        <v>169</v>
      </c>
      <c r="D38" s="83" t="s">
        <v>169</v>
      </c>
      <c r="E38" s="83" t="s">
        <v>169</v>
      </c>
      <c r="F38" s="88">
        <f t="shared" si="2"/>
        <v>0</v>
      </c>
      <c r="G38" s="83" t="s">
        <v>169</v>
      </c>
      <c r="H38" s="83" t="s">
        <v>169</v>
      </c>
      <c r="I38" s="83" t="s">
        <v>169</v>
      </c>
      <c r="J38" s="83" t="s">
        <v>169</v>
      </c>
      <c r="K38" s="77"/>
    </row>
    <row r="39" spans="1:11" s="2" customFormat="1" ht="20.100000000000001" customHeight="1">
      <c r="A39" s="8" t="s">
        <v>30</v>
      </c>
      <c r="B39" s="110" t="s">
        <v>272</v>
      </c>
      <c r="C39" s="83" t="s">
        <v>169</v>
      </c>
      <c r="D39" s="83" t="s">
        <v>169</v>
      </c>
      <c r="E39" s="83" t="s">
        <v>169</v>
      </c>
      <c r="F39" s="88">
        <f t="shared" si="2"/>
        <v>0</v>
      </c>
      <c r="G39" s="83" t="s">
        <v>169</v>
      </c>
      <c r="H39" s="83" t="s">
        <v>169</v>
      </c>
      <c r="I39" s="83" t="s">
        <v>169</v>
      </c>
      <c r="J39" s="83" t="s">
        <v>169</v>
      </c>
      <c r="K39" s="77"/>
    </row>
    <row r="40" spans="1:11" s="2" customFormat="1" ht="20.100000000000001" customHeight="1">
      <c r="A40" s="8" t="s">
        <v>31</v>
      </c>
      <c r="B40" s="110" t="s">
        <v>273</v>
      </c>
      <c r="C40" s="83" t="s">
        <v>169</v>
      </c>
      <c r="D40" s="83" t="s">
        <v>169</v>
      </c>
      <c r="E40" s="83" t="s">
        <v>169</v>
      </c>
      <c r="F40" s="88">
        <f t="shared" si="2"/>
        <v>0</v>
      </c>
      <c r="G40" s="83" t="s">
        <v>169</v>
      </c>
      <c r="H40" s="83" t="s">
        <v>169</v>
      </c>
      <c r="I40" s="83" t="s">
        <v>169</v>
      </c>
      <c r="J40" s="83" t="s">
        <v>169</v>
      </c>
      <c r="K40" s="77"/>
    </row>
    <row r="41" spans="1:11" s="2" customFormat="1" ht="20.100000000000001" customHeight="1">
      <c r="A41" s="8" t="s">
        <v>32</v>
      </c>
      <c r="B41" s="110" t="s">
        <v>274</v>
      </c>
      <c r="C41" s="83" t="s">
        <v>169</v>
      </c>
      <c r="D41" s="83" t="s">
        <v>169</v>
      </c>
      <c r="E41" s="83" t="s">
        <v>169</v>
      </c>
      <c r="F41" s="88">
        <f t="shared" si="2"/>
        <v>0</v>
      </c>
      <c r="G41" s="83" t="s">
        <v>169</v>
      </c>
      <c r="H41" s="83" t="s">
        <v>169</v>
      </c>
      <c r="I41" s="83" t="s">
        <v>169</v>
      </c>
      <c r="J41" s="83" t="s">
        <v>169</v>
      </c>
      <c r="K41" s="77"/>
    </row>
    <row r="42" spans="1:11" s="2" customFormat="1" ht="20.100000000000001" customHeight="1">
      <c r="A42" s="8" t="s">
        <v>33</v>
      </c>
      <c r="B42" s="110" t="s">
        <v>275</v>
      </c>
      <c r="C42" s="83" t="s">
        <v>169</v>
      </c>
      <c r="D42" s="83" t="s">
        <v>169</v>
      </c>
      <c r="E42" s="83" t="s">
        <v>169</v>
      </c>
      <c r="F42" s="88">
        <f t="shared" si="2"/>
        <v>0</v>
      </c>
      <c r="G42" s="83" t="s">
        <v>169</v>
      </c>
      <c r="H42" s="83" t="s">
        <v>169</v>
      </c>
      <c r="I42" s="83" t="s">
        <v>169</v>
      </c>
      <c r="J42" s="83" t="s">
        <v>169</v>
      </c>
      <c r="K42" s="77"/>
    </row>
    <row r="43" spans="1:11" s="2" customFormat="1" ht="42.75" customHeight="1">
      <c r="A43" s="8" t="s">
        <v>56</v>
      </c>
      <c r="B43" s="110" t="s">
        <v>276</v>
      </c>
      <c r="C43" s="83" t="s">
        <v>169</v>
      </c>
      <c r="D43" s="83" t="s">
        <v>169</v>
      </c>
      <c r="E43" s="83" t="s">
        <v>169</v>
      </c>
      <c r="F43" s="88">
        <f t="shared" si="2"/>
        <v>0</v>
      </c>
      <c r="G43" s="83" t="s">
        <v>169</v>
      </c>
      <c r="H43" s="83" t="s">
        <v>169</v>
      </c>
      <c r="I43" s="83" t="s">
        <v>169</v>
      </c>
      <c r="J43" s="83" t="s">
        <v>169</v>
      </c>
      <c r="K43" s="77"/>
    </row>
    <row r="44" spans="1:11" s="2" customFormat="1" ht="20.100000000000001" customHeight="1">
      <c r="A44" s="8" t="s">
        <v>34</v>
      </c>
      <c r="B44" s="110" t="s">
        <v>277</v>
      </c>
      <c r="C44" s="83" t="s">
        <v>169</v>
      </c>
      <c r="D44" s="83" t="s">
        <v>169</v>
      </c>
      <c r="E44" s="83" t="s">
        <v>169</v>
      </c>
      <c r="F44" s="88">
        <f t="shared" si="2"/>
        <v>0</v>
      </c>
      <c r="G44" s="83" t="s">
        <v>169</v>
      </c>
      <c r="H44" s="83" t="s">
        <v>169</v>
      </c>
      <c r="I44" s="83" t="s">
        <v>169</v>
      </c>
      <c r="J44" s="83" t="s">
        <v>169</v>
      </c>
      <c r="K44" s="77"/>
    </row>
    <row r="45" spans="1:11" s="2" customFormat="1" ht="20.100000000000001" customHeight="1">
      <c r="A45" s="8" t="s">
        <v>84</v>
      </c>
      <c r="B45" s="110" t="s">
        <v>278</v>
      </c>
      <c r="C45" s="83" t="s">
        <v>169</v>
      </c>
      <c r="D45" s="83" t="s">
        <v>169</v>
      </c>
      <c r="E45" s="83" t="s">
        <v>169</v>
      </c>
      <c r="F45" s="88">
        <f t="shared" si="2"/>
        <v>0</v>
      </c>
      <c r="G45" s="83" t="s">
        <v>169</v>
      </c>
      <c r="H45" s="83" t="s">
        <v>169</v>
      </c>
      <c r="I45" s="83" t="s">
        <v>169</v>
      </c>
      <c r="J45" s="83" t="s">
        <v>169</v>
      </c>
      <c r="K45" s="77"/>
    </row>
    <row r="46" spans="1:11" s="2" customFormat="1" ht="20.100000000000001" customHeight="1">
      <c r="A46" s="8" t="s">
        <v>279</v>
      </c>
      <c r="B46" s="110" t="s">
        <v>280</v>
      </c>
      <c r="C46" s="83"/>
      <c r="D46" s="83"/>
      <c r="E46" s="83"/>
      <c r="F46" s="88"/>
      <c r="G46" s="83"/>
      <c r="H46" s="83"/>
      <c r="I46" s="83"/>
      <c r="J46" s="83"/>
      <c r="K46" s="77"/>
    </row>
    <row r="47" spans="1:11" ht="20.100000000000001" customHeight="1">
      <c r="A47" s="8" t="s">
        <v>128</v>
      </c>
      <c r="B47" s="110" t="s">
        <v>281</v>
      </c>
      <c r="C47" s="88">
        <f>SUM(C48:C54)</f>
        <v>0</v>
      </c>
      <c r="D47" s="88">
        <f t="shared" ref="D47:J47" si="3">SUM(D48:D54)</f>
        <v>0</v>
      </c>
      <c r="E47" s="88">
        <f t="shared" si="3"/>
        <v>0</v>
      </c>
      <c r="F47" s="88">
        <f t="shared" si="2"/>
        <v>0</v>
      </c>
      <c r="G47" s="88">
        <f t="shared" si="3"/>
        <v>0</v>
      </c>
      <c r="H47" s="88">
        <f t="shared" si="3"/>
        <v>0</v>
      </c>
      <c r="I47" s="88">
        <f t="shared" si="3"/>
        <v>0</v>
      </c>
      <c r="J47" s="88">
        <f t="shared" si="3"/>
        <v>0</v>
      </c>
      <c r="K47" s="77"/>
    </row>
    <row r="48" spans="1:11" s="2" customFormat="1" ht="20.100000000000001" customHeight="1">
      <c r="A48" s="8" t="s">
        <v>108</v>
      </c>
      <c r="B48" s="110" t="s">
        <v>283</v>
      </c>
      <c r="C48" s="83" t="s">
        <v>169</v>
      </c>
      <c r="D48" s="83" t="s">
        <v>169</v>
      </c>
      <c r="E48" s="83" t="s">
        <v>169</v>
      </c>
      <c r="F48" s="88">
        <f t="shared" si="2"/>
        <v>0</v>
      </c>
      <c r="G48" s="83" t="s">
        <v>169</v>
      </c>
      <c r="H48" s="83" t="s">
        <v>169</v>
      </c>
      <c r="I48" s="83" t="s">
        <v>169</v>
      </c>
      <c r="J48" s="83" t="s">
        <v>169</v>
      </c>
      <c r="K48" s="77"/>
    </row>
    <row r="49" spans="1:11" s="2" customFormat="1" ht="20.100000000000001" customHeight="1">
      <c r="A49" s="8" t="s">
        <v>109</v>
      </c>
      <c r="B49" s="110" t="s">
        <v>284</v>
      </c>
      <c r="C49" s="83" t="s">
        <v>169</v>
      </c>
      <c r="D49" s="83" t="s">
        <v>169</v>
      </c>
      <c r="E49" s="83" t="s">
        <v>169</v>
      </c>
      <c r="F49" s="88">
        <f t="shared" si="2"/>
        <v>0</v>
      </c>
      <c r="G49" s="83" t="s">
        <v>169</v>
      </c>
      <c r="H49" s="83" t="s">
        <v>169</v>
      </c>
      <c r="I49" s="83" t="s">
        <v>169</v>
      </c>
      <c r="J49" s="83" t="s">
        <v>169</v>
      </c>
      <c r="K49" s="77"/>
    </row>
    <row r="50" spans="1:11" s="2" customFormat="1" ht="20.100000000000001" customHeight="1">
      <c r="A50" s="8" t="s">
        <v>23</v>
      </c>
      <c r="B50" s="110" t="s">
        <v>285</v>
      </c>
      <c r="C50" s="83" t="s">
        <v>169</v>
      </c>
      <c r="D50" s="83" t="s">
        <v>169</v>
      </c>
      <c r="E50" s="83" t="s">
        <v>169</v>
      </c>
      <c r="F50" s="88">
        <f t="shared" si="2"/>
        <v>0</v>
      </c>
      <c r="G50" s="83" t="s">
        <v>169</v>
      </c>
      <c r="H50" s="83" t="s">
        <v>169</v>
      </c>
      <c r="I50" s="83" t="s">
        <v>169</v>
      </c>
      <c r="J50" s="83" t="s">
        <v>169</v>
      </c>
      <c r="K50" s="77"/>
    </row>
    <row r="51" spans="1:11" s="2" customFormat="1" ht="20.100000000000001" customHeight="1">
      <c r="A51" s="8" t="s">
        <v>24</v>
      </c>
      <c r="B51" s="110" t="s">
        <v>286</v>
      </c>
      <c r="C51" s="83" t="s">
        <v>169</v>
      </c>
      <c r="D51" s="83" t="s">
        <v>169</v>
      </c>
      <c r="E51" s="83" t="s">
        <v>169</v>
      </c>
      <c r="F51" s="88">
        <f t="shared" si="2"/>
        <v>0</v>
      </c>
      <c r="G51" s="83" t="s">
        <v>169</v>
      </c>
      <c r="H51" s="83" t="s">
        <v>169</v>
      </c>
      <c r="I51" s="83" t="s">
        <v>169</v>
      </c>
      <c r="J51" s="83" t="s">
        <v>169</v>
      </c>
      <c r="K51" s="77"/>
    </row>
    <row r="52" spans="1:11" s="2" customFormat="1" ht="20.100000000000001" customHeight="1">
      <c r="A52" s="8" t="s">
        <v>44</v>
      </c>
      <c r="B52" s="110" t="s">
        <v>287</v>
      </c>
      <c r="C52" s="83" t="s">
        <v>169</v>
      </c>
      <c r="D52" s="83" t="s">
        <v>169</v>
      </c>
      <c r="E52" s="83" t="s">
        <v>169</v>
      </c>
      <c r="F52" s="88">
        <f t="shared" si="2"/>
        <v>0</v>
      </c>
      <c r="G52" s="83" t="s">
        <v>169</v>
      </c>
      <c r="H52" s="83" t="s">
        <v>169</v>
      </c>
      <c r="I52" s="83" t="s">
        <v>169</v>
      </c>
      <c r="J52" s="83" t="s">
        <v>169</v>
      </c>
      <c r="K52" s="77"/>
    </row>
    <row r="53" spans="1:11" s="2" customFormat="1" ht="20.100000000000001" customHeight="1">
      <c r="A53" s="8" t="s">
        <v>58</v>
      </c>
      <c r="B53" s="110" t="s">
        <v>288</v>
      </c>
      <c r="C53" s="83" t="s">
        <v>169</v>
      </c>
      <c r="D53" s="83" t="s">
        <v>169</v>
      </c>
      <c r="E53" s="83" t="s">
        <v>169</v>
      </c>
      <c r="F53" s="88">
        <f t="shared" si="2"/>
        <v>0</v>
      </c>
      <c r="G53" s="83" t="s">
        <v>169</v>
      </c>
      <c r="H53" s="83" t="s">
        <v>169</v>
      </c>
      <c r="I53" s="83" t="s">
        <v>169</v>
      </c>
      <c r="J53" s="83" t="s">
        <v>169</v>
      </c>
      <c r="K53" s="77"/>
    </row>
    <row r="54" spans="1:11" s="2" customFormat="1" ht="20.100000000000001" customHeight="1">
      <c r="A54" s="8" t="s">
        <v>92</v>
      </c>
      <c r="B54" s="110" t="s">
        <v>289</v>
      </c>
      <c r="C54" s="83" t="s">
        <v>169</v>
      </c>
      <c r="D54" s="83" t="s">
        <v>169</v>
      </c>
      <c r="E54" s="83" t="s">
        <v>169</v>
      </c>
      <c r="F54" s="88">
        <f>SUM(G54:J54)</f>
        <v>0</v>
      </c>
      <c r="G54" s="83" t="s">
        <v>169</v>
      </c>
      <c r="H54" s="83" t="s">
        <v>169</v>
      </c>
      <c r="I54" s="83" t="s">
        <v>169</v>
      </c>
      <c r="J54" s="83" t="s">
        <v>169</v>
      </c>
      <c r="K54" s="77"/>
    </row>
    <row r="55" spans="1:11" s="2" customFormat="1" ht="20.100000000000001" customHeight="1">
      <c r="A55" s="8" t="s">
        <v>279</v>
      </c>
      <c r="B55" s="110" t="s">
        <v>290</v>
      </c>
      <c r="C55" s="83"/>
      <c r="D55" s="83"/>
      <c r="E55" s="83"/>
      <c r="F55" s="88"/>
      <c r="G55" s="83"/>
      <c r="H55" s="83"/>
      <c r="I55" s="83"/>
      <c r="J55" s="83"/>
      <c r="K55" s="77"/>
    </row>
    <row r="56" spans="1:11" s="2" customFormat="1" ht="20.100000000000001" customHeight="1">
      <c r="A56" s="8" t="s">
        <v>174</v>
      </c>
      <c r="B56" s="110" t="s">
        <v>282</v>
      </c>
      <c r="C56" s="88">
        <f>SUM(C57:C60)</f>
        <v>0</v>
      </c>
      <c r="D56" s="88">
        <f t="shared" ref="D56:J56" si="4">SUM(D57:D60)</f>
        <v>0</v>
      </c>
      <c r="E56" s="88">
        <f t="shared" si="4"/>
        <v>0</v>
      </c>
      <c r="F56" s="88">
        <f t="shared" si="2"/>
        <v>0</v>
      </c>
      <c r="G56" s="88">
        <f t="shared" si="4"/>
        <v>0</v>
      </c>
      <c r="H56" s="88">
        <f t="shared" si="4"/>
        <v>0</v>
      </c>
      <c r="I56" s="88">
        <f t="shared" si="4"/>
        <v>0</v>
      </c>
      <c r="J56" s="88">
        <f t="shared" si="4"/>
        <v>0</v>
      </c>
      <c r="K56" s="77"/>
    </row>
    <row r="57" spans="1:11" s="2" customFormat="1" ht="20.100000000000001" customHeight="1">
      <c r="A57" s="8" t="s">
        <v>125</v>
      </c>
      <c r="B57" s="110" t="s">
        <v>292</v>
      </c>
      <c r="C57" s="83"/>
      <c r="D57" s="83"/>
      <c r="E57" s="83"/>
      <c r="F57" s="88">
        <f t="shared" ref="F57:F68" si="5">SUM(G57:J57)</f>
        <v>0</v>
      </c>
      <c r="G57" s="83"/>
      <c r="H57" s="83"/>
      <c r="I57" s="83"/>
      <c r="J57" s="83"/>
      <c r="K57" s="77"/>
    </row>
    <row r="58" spans="1:11" s="2" customFormat="1" ht="20.100000000000001" customHeight="1">
      <c r="A58" s="8" t="s">
        <v>175</v>
      </c>
      <c r="B58" s="110" t="s">
        <v>293</v>
      </c>
      <c r="C58" s="83"/>
      <c r="D58" s="83"/>
      <c r="E58" s="83"/>
      <c r="F58" s="88">
        <f t="shared" si="5"/>
        <v>0</v>
      </c>
      <c r="G58" s="83"/>
      <c r="H58" s="83"/>
      <c r="I58" s="83"/>
      <c r="J58" s="83"/>
      <c r="K58" s="77"/>
    </row>
    <row r="59" spans="1:11" s="2" customFormat="1" ht="20.100000000000001" customHeight="1">
      <c r="A59" s="8" t="s">
        <v>279</v>
      </c>
      <c r="B59" s="110" t="s">
        <v>302</v>
      </c>
      <c r="C59" s="83"/>
      <c r="D59" s="83"/>
      <c r="E59" s="83"/>
      <c r="F59" s="88"/>
      <c r="G59" s="83"/>
      <c r="H59" s="83"/>
      <c r="I59" s="83"/>
      <c r="J59" s="83"/>
      <c r="K59" s="77"/>
    </row>
    <row r="60" spans="1:11" s="2" customFormat="1" ht="20.100000000000001" customHeight="1">
      <c r="A60" s="8" t="s">
        <v>176</v>
      </c>
      <c r="B60" s="110" t="s">
        <v>294</v>
      </c>
      <c r="C60" s="83"/>
      <c r="D60" s="83"/>
      <c r="E60" s="83"/>
      <c r="F60" s="88">
        <f t="shared" si="5"/>
        <v>0</v>
      </c>
      <c r="G60" s="83"/>
      <c r="H60" s="83"/>
      <c r="I60" s="83"/>
      <c r="J60" s="83"/>
      <c r="K60" s="77"/>
    </row>
    <row r="61" spans="1:11" s="2" customFormat="1" ht="20.100000000000001" customHeight="1">
      <c r="A61" s="8" t="s">
        <v>279</v>
      </c>
      <c r="B61" s="110" t="s">
        <v>303</v>
      </c>
      <c r="C61" s="83"/>
      <c r="D61" s="83"/>
      <c r="E61" s="83"/>
      <c r="F61" s="88"/>
      <c r="G61" s="83"/>
      <c r="H61" s="83"/>
      <c r="I61" s="83"/>
      <c r="J61" s="83"/>
      <c r="K61" s="77"/>
    </row>
    <row r="62" spans="1:11" s="2" customFormat="1" ht="20.100000000000001" customHeight="1">
      <c r="A62" s="8" t="s">
        <v>357</v>
      </c>
      <c r="B62" s="110" t="s">
        <v>358</v>
      </c>
      <c r="C62" s="83"/>
      <c r="D62" s="83"/>
      <c r="E62" s="83"/>
      <c r="F62" s="88"/>
      <c r="G62" s="83"/>
      <c r="H62" s="83"/>
      <c r="I62" s="83"/>
      <c r="J62" s="83"/>
      <c r="K62" s="77"/>
    </row>
    <row r="63" spans="1:11" s="2" customFormat="1" ht="20.100000000000001" customHeight="1">
      <c r="A63" s="68" t="s">
        <v>59</v>
      </c>
      <c r="B63" s="110" t="s">
        <v>295</v>
      </c>
      <c r="C63" s="88">
        <f>SUM(C64:C70)</f>
        <v>0</v>
      </c>
      <c r="D63" s="88">
        <f>SUM(D64:D70)</f>
        <v>0</v>
      </c>
      <c r="E63" s="88">
        <f>SUM(E64:E70)</f>
        <v>0</v>
      </c>
      <c r="F63" s="88">
        <f t="shared" si="2"/>
        <v>0</v>
      </c>
      <c r="G63" s="88">
        <f>SUM(G64:G70)</f>
        <v>0</v>
      </c>
      <c r="H63" s="88">
        <f>SUM(H64:H70)</f>
        <v>0</v>
      </c>
      <c r="I63" s="88">
        <f>SUM(I64:I70)</f>
        <v>0</v>
      </c>
      <c r="J63" s="88">
        <f>SUM(J64:J70)</f>
        <v>0</v>
      </c>
      <c r="K63" s="77"/>
    </row>
    <row r="64" spans="1:11" s="2" customFormat="1" ht="20.100000000000001" customHeight="1">
      <c r="A64" s="8" t="s">
        <v>125</v>
      </c>
      <c r="B64" s="110" t="s">
        <v>296</v>
      </c>
      <c r="C64" s="83" t="s">
        <v>169</v>
      </c>
      <c r="D64" s="83" t="s">
        <v>169</v>
      </c>
      <c r="E64" s="83" t="s">
        <v>169</v>
      </c>
      <c r="F64" s="88">
        <f t="shared" si="5"/>
        <v>0</v>
      </c>
      <c r="G64" s="83" t="s">
        <v>169</v>
      </c>
      <c r="H64" s="83" t="s">
        <v>169</v>
      </c>
      <c r="I64" s="83" t="s">
        <v>169</v>
      </c>
      <c r="J64" s="83" t="s">
        <v>169</v>
      </c>
      <c r="K64" s="77"/>
    </row>
    <row r="65" spans="1:11" s="2" customFormat="1" ht="20.100000000000001" customHeight="1">
      <c r="A65" s="8" t="s">
        <v>177</v>
      </c>
      <c r="B65" s="110" t="s">
        <v>297</v>
      </c>
      <c r="C65" s="83" t="s">
        <v>169</v>
      </c>
      <c r="D65" s="83" t="s">
        <v>169</v>
      </c>
      <c r="E65" s="83" t="s">
        <v>169</v>
      </c>
      <c r="F65" s="88">
        <f t="shared" si="5"/>
        <v>0</v>
      </c>
      <c r="G65" s="83" t="s">
        <v>169</v>
      </c>
      <c r="H65" s="83" t="s">
        <v>169</v>
      </c>
      <c r="I65" s="83" t="s">
        <v>169</v>
      </c>
      <c r="J65" s="83" t="s">
        <v>169</v>
      </c>
      <c r="K65" s="77"/>
    </row>
    <row r="66" spans="1:11" s="2" customFormat="1" ht="20.100000000000001" customHeight="1">
      <c r="A66" s="8" t="s">
        <v>279</v>
      </c>
      <c r="B66" s="110" t="s">
        <v>304</v>
      </c>
      <c r="C66" s="83"/>
      <c r="D66" s="83"/>
      <c r="E66" s="83"/>
      <c r="F66" s="88"/>
      <c r="G66" s="83"/>
      <c r="H66" s="83"/>
      <c r="I66" s="83"/>
      <c r="J66" s="83"/>
      <c r="K66" s="77"/>
    </row>
    <row r="67" spans="1:11" s="2" customFormat="1" ht="20.100000000000001" customHeight="1">
      <c r="A67" s="8" t="s">
        <v>51</v>
      </c>
      <c r="B67" s="110" t="s">
        <v>298</v>
      </c>
      <c r="C67" s="83" t="s">
        <v>169</v>
      </c>
      <c r="D67" s="83" t="s">
        <v>169</v>
      </c>
      <c r="E67" s="83" t="s">
        <v>169</v>
      </c>
      <c r="F67" s="88">
        <f t="shared" si="5"/>
        <v>0</v>
      </c>
      <c r="G67" s="83" t="s">
        <v>169</v>
      </c>
      <c r="H67" s="83" t="s">
        <v>169</v>
      </c>
      <c r="I67" s="83" t="s">
        <v>169</v>
      </c>
      <c r="J67" s="83" t="s">
        <v>169</v>
      </c>
      <c r="K67" s="77"/>
    </row>
    <row r="68" spans="1:11" s="2" customFormat="1" ht="20.100000000000001" customHeight="1">
      <c r="A68" s="8" t="s">
        <v>35</v>
      </c>
      <c r="B68" s="110" t="s">
        <v>299</v>
      </c>
      <c r="C68" s="83" t="s">
        <v>169</v>
      </c>
      <c r="D68" s="83" t="s">
        <v>169</v>
      </c>
      <c r="E68" s="83" t="s">
        <v>169</v>
      </c>
      <c r="F68" s="88">
        <f t="shared" si="5"/>
        <v>0</v>
      </c>
      <c r="G68" s="83" t="s">
        <v>169</v>
      </c>
      <c r="H68" s="83" t="s">
        <v>169</v>
      </c>
      <c r="I68" s="83" t="s">
        <v>169</v>
      </c>
      <c r="J68" s="83" t="s">
        <v>169</v>
      </c>
      <c r="K68" s="77"/>
    </row>
    <row r="69" spans="1:11" s="2" customFormat="1" ht="20.100000000000001" customHeight="1">
      <c r="A69" s="8" t="s">
        <v>42</v>
      </c>
      <c r="B69" s="110" t="s">
        <v>300</v>
      </c>
      <c r="C69" s="83" t="s">
        <v>169</v>
      </c>
      <c r="D69" s="83" t="s">
        <v>169</v>
      </c>
      <c r="E69" s="83" t="s">
        <v>169</v>
      </c>
      <c r="F69" s="88">
        <f t="shared" si="2"/>
        <v>0</v>
      </c>
      <c r="G69" s="83" t="s">
        <v>169</v>
      </c>
      <c r="H69" s="83" t="s">
        <v>169</v>
      </c>
      <c r="I69" s="83" t="s">
        <v>169</v>
      </c>
      <c r="J69" s="83" t="s">
        <v>169</v>
      </c>
      <c r="K69" s="77"/>
    </row>
    <row r="70" spans="1:11" s="2" customFormat="1" ht="20.100000000000001" customHeight="1">
      <c r="A70" s="8" t="s">
        <v>134</v>
      </c>
      <c r="B70" s="110" t="s">
        <v>301</v>
      </c>
      <c r="C70" s="83" t="s">
        <v>169</v>
      </c>
      <c r="D70" s="83" t="s">
        <v>169</v>
      </c>
      <c r="E70" s="83" t="s">
        <v>169</v>
      </c>
      <c r="F70" s="88">
        <f t="shared" si="2"/>
        <v>0</v>
      </c>
      <c r="G70" s="83" t="s">
        <v>169</v>
      </c>
      <c r="H70" s="83" t="s">
        <v>169</v>
      </c>
      <c r="I70" s="83" t="s">
        <v>169</v>
      </c>
      <c r="J70" s="83" t="s">
        <v>169</v>
      </c>
      <c r="K70" s="77"/>
    </row>
    <row r="71" spans="1:11" s="2" customFormat="1" ht="20.100000000000001" customHeight="1">
      <c r="A71" s="8" t="s">
        <v>279</v>
      </c>
      <c r="B71" s="110" t="s">
        <v>305</v>
      </c>
      <c r="C71" s="83"/>
      <c r="D71" s="83"/>
      <c r="E71" s="83"/>
      <c r="F71" s="88"/>
      <c r="G71" s="83"/>
      <c r="H71" s="83"/>
      <c r="I71" s="83"/>
      <c r="J71" s="83"/>
      <c r="K71" s="77"/>
    </row>
    <row r="72" spans="1:11" s="5" customFormat="1" ht="20.100000000000001" customHeight="1">
      <c r="A72" s="10" t="s">
        <v>1</v>
      </c>
      <c r="B72" s="111" t="s">
        <v>306</v>
      </c>
      <c r="C72" s="101">
        <f>SUM(C22,C23,C47,C56,C63)</f>
        <v>0</v>
      </c>
      <c r="D72" s="101">
        <f t="shared" ref="D72:J72" si="6">SUM(D22,D23,D47,D56,D63)</f>
        <v>0</v>
      </c>
      <c r="E72" s="101">
        <f t="shared" si="6"/>
        <v>0</v>
      </c>
      <c r="F72" s="101">
        <f t="shared" si="6"/>
        <v>0</v>
      </c>
      <c r="G72" s="101">
        <f t="shared" si="6"/>
        <v>0</v>
      </c>
      <c r="H72" s="101">
        <f t="shared" si="6"/>
        <v>0</v>
      </c>
      <c r="I72" s="101">
        <f t="shared" si="6"/>
        <v>0</v>
      </c>
      <c r="J72" s="101">
        <f t="shared" si="6"/>
        <v>0</v>
      </c>
      <c r="K72" s="79"/>
    </row>
    <row r="73" spans="1:11" ht="20.100000000000001" customHeight="1">
      <c r="A73" s="8" t="s">
        <v>82</v>
      </c>
      <c r="B73" s="110" t="s">
        <v>307</v>
      </c>
      <c r="C73" s="83"/>
      <c r="D73" s="83"/>
      <c r="E73" s="83"/>
      <c r="F73" s="88">
        <f t="shared" si="2"/>
        <v>0</v>
      </c>
      <c r="G73" s="83"/>
      <c r="H73" s="83"/>
      <c r="I73" s="83"/>
      <c r="J73" s="83"/>
      <c r="K73" s="77"/>
    </row>
    <row r="74" spans="1:11" ht="20.100000000000001" customHeight="1">
      <c r="A74" s="8" t="s">
        <v>86</v>
      </c>
      <c r="B74" s="110" t="s">
        <v>308</v>
      </c>
      <c r="C74" s="83" t="s">
        <v>169</v>
      </c>
      <c r="D74" s="83" t="s">
        <v>169</v>
      </c>
      <c r="E74" s="83" t="s">
        <v>169</v>
      </c>
      <c r="F74" s="88">
        <f>SUM(G74:J74)</f>
        <v>0</v>
      </c>
      <c r="G74" s="83" t="s">
        <v>169</v>
      </c>
      <c r="H74" s="83" t="s">
        <v>169</v>
      </c>
      <c r="I74" s="83" t="s">
        <v>169</v>
      </c>
      <c r="J74" s="83" t="s">
        <v>169</v>
      </c>
      <c r="K74" s="77"/>
    </row>
    <row r="75" spans="1:11" ht="20.100000000000001" customHeight="1">
      <c r="A75" s="8" t="s">
        <v>83</v>
      </c>
      <c r="B75" s="110" t="s">
        <v>309</v>
      </c>
      <c r="C75" s="83"/>
      <c r="D75" s="83"/>
      <c r="E75" s="83"/>
      <c r="F75" s="88">
        <f t="shared" si="2"/>
        <v>0</v>
      </c>
      <c r="G75" s="83"/>
      <c r="H75" s="83"/>
      <c r="I75" s="83"/>
      <c r="J75" s="83"/>
      <c r="K75" s="77"/>
    </row>
    <row r="76" spans="1:11" ht="20.100000000000001" customHeight="1">
      <c r="A76" s="8" t="s">
        <v>85</v>
      </c>
      <c r="B76" s="110" t="s">
        <v>311</v>
      </c>
      <c r="C76" s="83" t="s">
        <v>169</v>
      </c>
      <c r="D76" s="83" t="s">
        <v>169</v>
      </c>
      <c r="E76" s="83" t="s">
        <v>169</v>
      </c>
      <c r="F76" s="88">
        <f>SUM(G76:J76)</f>
        <v>0</v>
      </c>
      <c r="G76" s="83" t="s">
        <v>169</v>
      </c>
      <c r="H76" s="83" t="s">
        <v>169</v>
      </c>
      <c r="I76" s="83" t="s">
        <v>169</v>
      </c>
      <c r="J76" s="83" t="s">
        <v>169</v>
      </c>
      <c r="K76" s="77"/>
    </row>
    <row r="77" spans="1:11" ht="20.100000000000001" customHeight="1">
      <c r="A77" s="8" t="s">
        <v>170</v>
      </c>
      <c r="B77" s="110" t="s">
        <v>312</v>
      </c>
      <c r="C77" s="88">
        <f>SUM(C78:C79)</f>
        <v>0</v>
      </c>
      <c r="D77" s="88">
        <f t="shared" ref="D77:J77" si="7">SUM(D78:D79)</f>
        <v>0</v>
      </c>
      <c r="E77" s="88">
        <f t="shared" si="7"/>
        <v>0</v>
      </c>
      <c r="F77" s="88">
        <f t="shared" si="2"/>
        <v>0</v>
      </c>
      <c r="G77" s="88">
        <f t="shared" si="7"/>
        <v>0</v>
      </c>
      <c r="H77" s="88">
        <f t="shared" si="7"/>
        <v>0</v>
      </c>
      <c r="I77" s="88">
        <f t="shared" si="7"/>
        <v>0</v>
      </c>
      <c r="J77" s="88">
        <f t="shared" si="7"/>
        <v>0</v>
      </c>
      <c r="K77" s="77"/>
    </row>
    <row r="78" spans="1:11" ht="20.100000000000001" customHeight="1">
      <c r="A78" s="8" t="s">
        <v>125</v>
      </c>
      <c r="B78" s="110" t="s">
        <v>313</v>
      </c>
      <c r="C78" s="83"/>
      <c r="D78" s="83"/>
      <c r="E78" s="83"/>
      <c r="F78" s="88">
        <f t="shared" si="2"/>
        <v>0</v>
      </c>
      <c r="G78" s="83"/>
      <c r="H78" s="83"/>
      <c r="I78" s="83"/>
      <c r="J78" s="83"/>
      <c r="K78" s="77"/>
    </row>
    <row r="79" spans="1:11" ht="20.100000000000001" customHeight="1">
      <c r="A79" s="8" t="s">
        <v>178</v>
      </c>
      <c r="B79" s="110" t="s">
        <v>314</v>
      </c>
      <c r="C79" s="83"/>
      <c r="D79" s="83"/>
      <c r="E79" s="83"/>
      <c r="F79" s="88">
        <f t="shared" si="2"/>
        <v>0</v>
      </c>
      <c r="G79" s="83"/>
      <c r="H79" s="83"/>
      <c r="I79" s="83"/>
      <c r="J79" s="83"/>
      <c r="K79" s="77"/>
    </row>
    <row r="80" spans="1:11" ht="20.100000000000001" customHeight="1">
      <c r="A80" s="8" t="s">
        <v>179</v>
      </c>
      <c r="B80" s="110" t="s">
        <v>310</v>
      </c>
      <c r="C80" s="88">
        <f>SUM(C81:C82)</f>
        <v>0</v>
      </c>
      <c r="D80" s="88">
        <f t="shared" ref="D80:J80" si="8">SUM(D81:D82)</f>
        <v>0</v>
      </c>
      <c r="E80" s="88">
        <f t="shared" si="8"/>
        <v>0</v>
      </c>
      <c r="F80" s="88">
        <f t="shared" si="2"/>
        <v>0</v>
      </c>
      <c r="G80" s="88">
        <f t="shared" si="8"/>
        <v>0</v>
      </c>
      <c r="H80" s="88">
        <f t="shared" si="8"/>
        <v>0</v>
      </c>
      <c r="I80" s="88">
        <f t="shared" si="8"/>
        <v>0</v>
      </c>
      <c r="J80" s="88">
        <f t="shared" si="8"/>
        <v>0</v>
      </c>
      <c r="K80" s="77"/>
    </row>
    <row r="81" spans="1:11" ht="20.100000000000001" customHeight="1">
      <c r="A81" s="8" t="s">
        <v>125</v>
      </c>
      <c r="B81" s="110" t="s">
        <v>315</v>
      </c>
      <c r="C81" s="83" t="s">
        <v>169</v>
      </c>
      <c r="D81" s="83" t="s">
        <v>169</v>
      </c>
      <c r="E81" s="83" t="s">
        <v>169</v>
      </c>
      <c r="F81" s="88">
        <f>SUM(G81:J81)</f>
        <v>0</v>
      </c>
      <c r="G81" s="83" t="s">
        <v>169</v>
      </c>
      <c r="H81" s="83" t="s">
        <v>169</v>
      </c>
      <c r="I81" s="83" t="s">
        <v>169</v>
      </c>
      <c r="J81" s="83" t="s">
        <v>169</v>
      </c>
      <c r="K81" s="77"/>
    </row>
    <row r="82" spans="1:11" ht="20.100000000000001" customHeight="1">
      <c r="A82" s="8" t="s">
        <v>91</v>
      </c>
      <c r="B82" s="110" t="s">
        <v>316</v>
      </c>
      <c r="C82" s="83" t="s">
        <v>169</v>
      </c>
      <c r="D82" s="83" t="s">
        <v>169</v>
      </c>
      <c r="E82" s="83" t="s">
        <v>169</v>
      </c>
      <c r="F82" s="88">
        <f>SUM(G82:J82)</f>
        <v>0</v>
      </c>
      <c r="G82" s="83" t="s">
        <v>169</v>
      </c>
      <c r="H82" s="83" t="s">
        <v>169</v>
      </c>
      <c r="I82" s="83" t="s">
        <v>169</v>
      </c>
      <c r="J82" s="83" t="s">
        <v>169</v>
      </c>
      <c r="K82" s="77"/>
    </row>
    <row r="83" spans="1:11" s="5" customFormat="1" ht="20.100000000000001" customHeight="1">
      <c r="A83" s="10" t="s">
        <v>73</v>
      </c>
      <c r="B83" s="111" t="s">
        <v>317</v>
      </c>
      <c r="C83" s="101">
        <f>SUM(C72,C73,C74,C75,C76,C77,C80)</f>
        <v>0</v>
      </c>
      <c r="D83" s="101">
        <f t="shared" ref="D83:J83" si="9">SUM(D72,D73,D74,D75,D76,D77,D80)</f>
        <v>0</v>
      </c>
      <c r="E83" s="101">
        <f t="shared" si="9"/>
        <v>0</v>
      </c>
      <c r="F83" s="101">
        <f t="shared" si="9"/>
        <v>0</v>
      </c>
      <c r="G83" s="101">
        <f t="shared" si="9"/>
        <v>0</v>
      </c>
      <c r="H83" s="101">
        <f t="shared" si="9"/>
        <v>0</v>
      </c>
      <c r="I83" s="101">
        <f t="shared" si="9"/>
        <v>0</v>
      </c>
      <c r="J83" s="101">
        <f t="shared" si="9"/>
        <v>0</v>
      </c>
      <c r="K83" s="79"/>
    </row>
    <row r="84" spans="1:11" s="5" customFormat="1" ht="20.100000000000001" customHeight="1">
      <c r="A84" s="8" t="s">
        <v>319</v>
      </c>
      <c r="B84" s="108" t="s">
        <v>318</v>
      </c>
      <c r="C84" s="83" t="s">
        <v>169</v>
      </c>
      <c r="D84" s="83" t="s">
        <v>169</v>
      </c>
      <c r="E84" s="83" t="s">
        <v>169</v>
      </c>
      <c r="F84" s="88">
        <f t="shared" si="2"/>
        <v>0</v>
      </c>
      <c r="G84" s="83" t="s">
        <v>169</v>
      </c>
      <c r="H84" s="83" t="s">
        <v>169</v>
      </c>
      <c r="I84" s="83" t="s">
        <v>169</v>
      </c>
      <c r="J84" s="83" t="s">
        <v>169</v>
      </c>
      <c r="K84" s="79"/>
    </row>
    <row r="85" spans="1:11" s="5" customFormat="1" ht="20.100000000000001" customHeight="1">
      <c r="A85" s="10" t="s">
        <v>223</v>
      </c>
      <c r="B85" s="111" t="s">
        <v>320</v>
      </c>
      <c r="C85" s="101">
        <f t="shared" ref="C85:J85" si="10">SUM(C83,C84)</f>
        <v>0</v>
      </c>
      <c r="D85" s="101">
        <f t="shared" si="10"/>
        <v>0</v>
      </c>
      <c r="E85" s="101">
        <f t="shared" si="10"/>
        <v>0</v>
      </c>
      <c r="F85" s="101">
        <f t="shared" si="10"/>
        <v>0</v>
      </c>
      <c r="G85" s="101">
        <f t="shared" si="10"/>
        <v>0</v>
      </c>
      <c r="H85" s="101">
        <f t="shared" si="10"/>
        <v>0</v>
      </c>
      <c r="I85" s="101">
        <f t="shared" si="10"/>
        <v>0</v>
      </c>
      <c r="J85" s="101">
        <f t="shared" si="10"/>
        <v>0</v>
      </c>
      <c r="K85" s="79"/>
    </row>
    <row r="86" spans="1:11" ht="20.100000000000001" customHeight="1">
      <c r="A86" s="8" t="s">
        <v>11</v>
      </c>
      <c r="B86" s="89" t="s">
        <v>321</v>
      </c>
      <c r="C86" s="83"/>
      <c r="D86" s="83"/>
      <c r="E86" s="83"/>
      <c r="F86" s="88">
        <f>SUM(G86:J86)</f>
        <v>0</v>
      </c>
      <c r="G86" s="83"/>
      <c r="H86" s="83"/>
      <c r="I86" s="83"/>
      <c r="J86" s="83"/>
      <c r="K86" s="77"/>
    </row>
    <row r="87" spans="1:11" ht="20.100000000000001" customHeight="1">
      <c r="A87" s="8" t="s">
        <v>12</v>
      </c>
      <c r="B87" s="89" t="s">
        <v>322</v>
      </c>
      <c r="C87" s="83" t="s">
        <v>169</v>
      </c>
      <c r="D87" s="83" t="s">
        <v>169</v>
      </c>
      <c r="E87" s="83" t="s">
        <v>169</v>
      </c>
      <c r="F87" s="88">
        <f>SUM(G87:J87)</f>
        <v>0</v>
      </c>
      <c r="G87" s="83" t="s">
        <v>169</v>
      </c>
      <c r="H87" s="83" t="s">
        <v>169</v>
      </c>
      <c r="I87" s="83" t="s">
        <v>169</v>
      </c>
      <c r="J87" s="83" t="s">
        <v>169</v>
      </c>
      <c r="K87" s="77"/>
    </row>
    <row r="88" spans="1:11" ht="20.100000000000001" customHeight="1">
      <c r="A88" s="10" t="s">
        <v>6</v>
      </c>
      <c r="B88" s="110"/>
      <c r="C88" s="103">
        <f t="shared" ref="C88:J88" si="11">SUM(C11,C56,C73,C75,C77)</f>
        <v>0</v>
      </c>
      <c r="D88" s="103">
        <f t="shared" si="11"/>
        <v>0</v>
      </c>
      <c r="E88" s="103">
        <f t="shared" si="11"/>
        <v>0</v>
      </c>
      <c r="F88" s="103">
        <f t="shared" si="11"/>
        <v>0</v>
      </c>
      <c r="G88" s="103">
        <f t="shared" si="11"/>
        <v>0</v>
      </c>
      <c r="H88" s="103">
        <f t="shared" si="11"/>
        <v>0</v>
      </c>
      <c r="I88" s="103">
        <f t="shared" si="11"/>
        <v>0</v>
      </c>
      <c r="J88" s="103">
        <f t="shared" si="11"/>
        <v>0</v>
      </c>
      <c r="K88" s="77"/>
    </row>
    <row r="89" spans="1:11" ht="20.100000000000001" customHeight="1">
      <c r="A89" s="10" t="s">
        <v>89</v>
      </c>
      <c r="B89" s="110"/>
      <c r="C89" s="103">
        <f t="shared" ref="C89:J89" si="12">SUM(C12,C23,C47,C63,C74,C76,C80,C84)</f>
        <v>0</v>
      </c>
      <c r="D89" s="103">
        <f t="shared" si="12"/>
        <v>0</v>
      </c>
      <c r="E89" s="103">
        <f t="shared" si="12"/>
        <v>0</v>
      </c>
      <c r="F89" s="103">
        <f t="shared" si="12"/>
        <v>0</v>
      </c>
      <c r="G89" s="103">
        <f t="shared" si="12"/>
        <v>0</v>
      </c>
      <c r="H89" s="103">
        <f t="shared" si="12"/>
        <v>0</v>
      </c>
      <c r="I89" s="103">
        <f t="shared" si="12"/>
        <v>0</v>
      </c>
      <c r="J89" s="103">
        <f t="shared" si="12"/>
        <v>0</v>
      </c>
      <c r="K89" s="77"/>
    </row>
    <row r="90" spans="1:11" ht="20.100000000000001" customHeight="1">
      <c r="A90" s="136" t="s">
        <v>130</v>
      </c>
      <c r="B90" s="136"/>
      <c r="C90" s="136"/>
      <c r="D90" s="136"/>
      <c r="E90" s="136"/>
      <c r="F90" s="136"/>
      <c r="G90" s="136"/>
      <c r="H90" s="136"/>
      <c r="I90" s="136"/>
      <c r="J90" s="136"/>
      <c r="K90" s="136"/>
    </row>
    <row r="91" spans="1:11" ht="20.100000000000001" customHeight="1">
      <c r="A91" s="8" t="s">
        <v>151</v>
      </c>
      <c r="B91" s="110" t="s">
        <v>323</v>
      </c>
      <c r="C91" s="83"/>
      <c r="D91" s="83"/>
      <c r="E91" s="83"/>
      <c r="F91" s="88">
        <f t="shared" ref="F91:F98" si="13">SUM(G91:J91)</f>
        <v>0</v>
      </c>
      <c r="G91" s="83"/>
      <c r="H91" s="83"/>
      <c r="I91" s="83"/>
      <c r="J91" s="83"/>
      <c r="K91" s="77"/>
    </row>
    <row r="92" spans="1:11" ht="20.100000000000001" customHeight="1">
      <c r="A92" s="8" t="s">
        <v>150</v>
      </c>
      <c r="B92" s="112" t="s">
        <v>324</v>
      </c>
      <c r="C92" s="83"/>
      <c r="D92" s="83"/>
      <c r="E92" s="83"/>
      <c r="F92" s="88">
        <f t="shared" si="13"/>
        <v>0</v>
      </c>
      <c r="G92" s="83"/>
      <c r="H92" s="83"/>
      <c r="I92" s="83"/>
      <c r="J92" s="83"/>
      <c r="K92" s="77"/>
    </row>
    <row r="93" spans="1:11" ht="20.100000000000001" customHeight="1">
      <c r="A93" s="8" t="s">
        <v>14</v>
      </c>
      <c r="B93" s="112" t="s">
        <v>325</v>
      </c>
      <c r="C93" s="83"/>
      <c r="D93" s="83"/>
      <c r="E93" s="83"/>
      <c r="F93" s="88">
        <f t="shared" si="13"/>
        <v>0</v>
      </c>
      <c r="G93" s="83"/>
      <c r="H93" s="83"/>
      <c r="I93" s="83"/>
      <c r="J93" s="83"/>
      <c r="K93" s="77"/>
    </row>
    <row r="94" spans="1:11" ht="20.100000000000001" customHeight="1">
      <c r="A94" s="8" t="s">
        <v>2</v>
      </c>
      <c r="B94" s="113" t="s">
        <v>326</v>
      </c>
      <c r="C94" s="83"/>
      <c r="D94" s="83"/>
      <c r="E94" s="83"/>
      <c r="F94" s="88">
        <f t="shared" si="13"/>
        <v>0</v>
      </c>
      <c r="G94" s="83"/>
      <c r="H94" s="83"/>
      <c r="I94" s="83"/>
      <c r="J94" s="83"/>
      <c r="K94" s="77"/>
    </row>
    <row r="95" spans="1:11" ht="20.100000000000001" customHeight="1">
      <c r="A95" s="8" t="s">
        <v>3</v>
      </c>
      <c r="B95" s="113" t="s">
        <v>327</v>
      </c>
      <c r="C95" s="83"/>
      <c r="D95" s="83"/>
      <c r="E95" s="83"/>
      <c r="F95" s="88">
        <f t="shared" si="13"/>
        <v>0</v>
      </c>
      <c r="G95" s="83"/>
      <c r="H95" s="83"/>
      <c r="I95" s="83"/>
      <c r="J95" s="83"/>
      <c r="K95" s="77"/>
    </row>
    <row r="96" spans="1:11" ht="20.100000000000001" customHeight="1">
      <c r="A96" s="8" t="s">
        <v>4</v>
      </c>
      <c r="B96" s="113" t="s">
        <v>328</v>
      </c>
      <c r="C96" s="83"/>
      <c r="D96" s="83"/>
      <c r="E96" s="83"/>
      <c r="F96" s="88">
        <f t="shared" si="13"/>
        <v>0</v>
      </c>
      <c r="G96" s="83"/>
      <c r="H96" s="83"/>
      <c r="I96" s="83"/>
      <c r="J96" s="83"/>
      <c r="K96" s="77"/>
    </row>
    <row r="97" spans="1:11" ht="20.100000000000001" customHeight="1">
      <c r="A97" s="8" t="s">
        <v>15</v>
      </c>
      <c r="B97" s="113" t="s">
        <v>329</v>
      </c>
      <c r="C97" s="83"/>
      <c r="D97" s="83"/>
      <c r="E97" s="83"/>
      <c r="F97" s="88">
        <f t="shared" si="13"/>
        <v>0</v>
      </c>
      <c r="G97" s="83"/>
      <c r="H97" s="83"/>
      <c r="I97" s="83"/>
      <c r="J97" s="83"/>
      <c r="K97" s="77"/>
    </row>
    <row r="98" spans="1:11" s="5" customFormat="1" ht="20.100000000000001" customHeight="1">
      <c r="A98" s="10" t="s">
        <v>39</v>
      </c>
      <c r="B98" s="114" t="s">
        <v>330</v>
      </c>
      <c r="C98" s="104">
        <f>SUM(C91,C94:C97)</f>
        <v>0</v>
      </c>
      <c r="D98" s="104">
        <f>SUM(D91,D94:D97)</f>
        <v>0</v>
      </c>
      <c r="E98" s="104">
        <f>SUM(E91,E94:E97)</f>
        <v>0</v>
      </c>
      <c r="F98" s="104">
        <f t="shared" si="13"/>
        <v>0</v>
      </c>
      <c r="G98" s="104">
        <f>SUM(G91,G94:G97)</f>
        <v>0</v>
      </c>
      <c r="H98" s="104">
        <f>SUM(H91,H94:H97)</f>
        <v>0</v>
      </c>
      <c r="I98" s="104">
        <f>SUM(I91,I94:I97)</f>
        <v>0</v>
      </c>
      <c r="J98" s="104">
        <f>SUM(J91,J94:J97)</f>
        <v>0</v>
      </c>
      <c r="K98" s="79"/>
    </row>
    <row r="99" spans="1:11" s="5" customFormat="1" ht="20.100000000000001" customHeight="1">
      <c r="A99" s="55"/>
      <c r="B99" s="115"/>
      <c r="C99" s="98"/>
      <c r="D99" s="98"/>
      <c r="E99" s="98"/>
      <c r="F99" s="98"/>
      <c r="G99" s="98"/>
      <c r="H99" s="98"/>
      <c r="I99" s="98"/>
      <c r="J99" s="98"/>
      <c r="K99" s="97"/>
    </row>
    <row r="100" spans="1:11" ht="16.5" customHeight="1">
      <c r="A100" s="28"/>
      <c r="C100" s="33"/>
      <c r="D100" s="29"/>
      <c r="E100" s="29"/>
      <c r="F100" s="29"/>
      <c r="G100" s="29"/>
      <c r="H100" s="29"/>
      <c r="I100" s="29"/>
      <c r="J100" s="29"/>
    </row>
    <row r="101" spans="1:11" ht="20.100000000000001" customHeight="1">
      <c r="A101" s="55" t="s">
        <v>131</v>
      </c>
      <c r="B101" s="117"/>
      <c r="C101" s="137" t="s">
        <v>133</v>
      </c>
      <c r="D101" s="137"/>
      <c r="E101" s="137"/>
      <c r="F101" s="137"/>
      <c r="G101" s="14"/>
      <c r="H101" s="138" t="s">
        <v>94</v>
      </c>
      <c r="I101" s="138"/>
      <c r="J101" s="138"/>
    </row>
    <row r="102" spans="1:11" s="2" customFormat="1" ht="20.100000000000001" customHeight="1">
      <c r="A102" s="67" t="s">
        <v>132</v>
      </c>
      <c r="B102" s="118"/>
      <c r="C102" s="134" t="s">
        <v>158</v>
      </c>
      <c r="D102" s="134"/>
      <c r="E102" s="134"/>
      <c r="F102" s="134"/>
      <c r="G102" s="27"/>
      <c r="H102" s="135" t="s">
        <v>76</v>
      </c>
      <c r="I102" s="135"/>
      <c r="J102" s="135"/>
    </row>
    <row r="103" spans="1:11" ht="20.100000000000001" customHeight="1">
      <c r="A103" s="28"/>
      <c r="C103" s="33"/>
      <c r="D103" s="29"/>
      <c r="E103" s="29"/>
      <c r="F103" s="29"/>
      <c r="G103" s="29"/>
      <c r="H103" s="29"/>
      <c r="I103" s="29"/>
      <c r="J103" s="29"/>
    </row>
    <row r="104" spans="1:11">
      <c r="A104" s="28"/>
      <c r="C104" s="33"/>
      <c r="D104" s="29"/>
      <c r="E104" s="29"/>
      <c r="F104" s="29"/>
      <c r="G104" s="29"/>
      <c r="H104" s="29"/>
      <c r="I104" s="29"/>
      <c r="J104" s="29"/>
    </row>
    <row r="105" spans="1:11">
      <c r="A105" s="28"/>
      <c r="C105" s="33"/>
      <c r="D105" s="29"/>
      <c r="E105" s="29"/>
      <c r="F105" s="29"/>
      <c r="G105" s="29"/>
      <c r="H105" s="29"/>
      <c r="I105" s="29"/>
      <c r="J105" s="29"/>
    </row>
    <row r="106" spans="1:11">
      <c r="A106" s="28"/>
      <c r="C106" s="33"/>
      <c r="D106" s="29"/>
      <c r="E106" s="29"/>
      <c r="F106" s="29"/>
      <c r="G106" s="29"/>
      <c r="H106" s="29"/>
      <c r="I106" s="29"/>
      <c r="J106" s="29"/>
    </row>
    <row r="107" spans="1:11">
      <c r="A107" s="28"/>
      <c r="C107" s="33"/>
      <c r="D107" s="29"/>
      <c r="E107" s="29"/>
      <c r="F107" s="29"/>
      <c r="G107" s="29"/>
      <c r="H107" s="29"/>
      <c r="I107" s="29"/>
      <c r="J107" s="29"/>
    </row>
    <row r="108" spans="1:11">
      <c r="A108" s="28"/>
      <c r="C108" s="33"/>
      <c r="D108" s="29"/>
      <c r="E108" s="29"/>
      <c r="F108" s="29"/>
      <c r="G108" s="29"/>
      <c r="H108" s="29"/>
      <c r="I108" s="29"/>
      <c r="J108" s="29"/>
    </row>
    <row r="109" spans="1:11">
      <c r="A109" s="28"/>
      <c r="C109" s="33"/>
      <c r="D109" s="29"/>
      <c r="E109" s="29"/>
      <c r="F109" s="29"/>
      <c r="G109" s="29"/>
      <c r="H109" s="29"/>
      <c r="I109" s="29"/>
      <c r="J109" s="29"/>
    </row>
    <row r="110" spans="1:11">
      <c r="A110" s="28"/>
      <c r="C110" s="33"/>
      <c r="D110" s="29"/>
      <c r="E110" s="29"/>
      <c r="F110" s="29"/>
      <c r="G110" s="29"/>
      <c r="H110" s="29"/>
      <c r="I110" s="29"/>
      <c r="J110" s="29"/>
    </row>
    <row r="111" spans="1:11">
      <c r="A111" s="28"/>
      <c r="C111" s="33"/>
      <c r="D111" s="29"/>
      <c r="E111" s="29"/>
      <c r="F111" s="29"/>
      <c r="G111" s="29"/>
      <c r="H111" s="29"/>
      <c r="I111" s="29"/>
      <c r="J111" s="29"/>
    </row>
    <row r="112" spans="1:11">
      <c r="A112" s="28"/>
      <c r="C112" s="33"/>
      <c r="D112" s="29"/>
      <c r="E112" s="29"/>
      <c r="F112" s="29"/>
      <c r="G112" s="29"/>
      <c r="H112" s="29"/>
      <c r="I112" s="29"/>
      <c r="J112" s="29"/>
    </row>
    <row r="113" spans="1:10">
      <c r="A113" s="28"/>
      <c r="C113" s="33"/>
      <c r="D113" s="29"/>
      <c r="E113" s="29"/>
      <c r="F113" s="29"/>
      <c r="G113" s="29"/>
      <c r="H113" s="29"/>
      <c r="I113" s="29"/>
      <c r="J113" s="29"/>
    </row>
    <row r="114" spans="1:10">
      <c r="A114" s="28"/>
      <c r="C114" s="33"/>
      <c r="D114" s="29"/>
      <c r="E114" s="29"/>
      <c r="F114" s="29"/>
      <c r="G114" s="29"/>
      <c r="H114" s="29"/>
      <c r="I114" s="29"/>
      <c r="J114" s="29"/>
    </row>
    <row r="115" spans="1:10">
      <c r="A115" s="28"/>
      <c r="C115" s="33"/>
      <c r="D115" s="29"/>
      <c r="E115" s="29"/>
      <c r="F115" s="29"/>
      <c r="G115" s="29"/>
      <c r="H115" s="29"/>
      <c r="I115" s="29"/>
      <c r="J115" s="29"/>
    </row>
    <row r="116" spans="1:10">
      <c r="A116" s="28"/>
      <c r="C116" s="33"/>
      <c r="D116" s="29"/>
      <c r="E116" s="29"/>
      <c r="F116" s="29"/>
      <c r="G116" s="29"/>
      <c r="H116" s="29"/>
      <c r="I116" s="29"/>
      <c r="J116" s="29"/>
    </row>
    <row r="117" spans="1:10">
      <c r="A117" s="28"/>
      <c r="C117" s="33"/>
      <c r="D117" s="29"/>
      <c r="E117" s="29"/>
      <c r="F117" s="29"/>
      <c r="G117" s="29"/>
      <c r="H117" s="29"/>
      <c r="I117" s="29"/>
      <c r="J117" s="29"/>
    </row>
    <row r="118" spans="1:10">
      <c r="A118" s="28"/>
      <c r="C118" s="33"/>
      <c r="D118" s="29"/>
      <c r="E118" s="29"/>
      <c r="F118" s="29"/>
      <c r="G118" s="29"/>
      <c r="H118" s="29"/>
      <c r="I118" s="29"/>
      <c r="J118" s="29"/>
    </row>
    <row r="119" spans="1:10">
      <c r="A119" s="28"/>
      <c r="C119" s="33"/>
      <c r="D119" s="29"/>
      <c r="E119" s="29"/>
      <c r="F119" s="29"/>
      <c r="G119" s="29"/>
      <c r="H119" s="29"/>
      <c r="I119" s="29"/>
      <c r="J119" s="29"/>
    </row>
    <row r="120" spans="1:10">
      <c r="A120" s="28"/>
      <c r="C120" s="33"/>
      <c r="D120" s="29"/>
      <c r="E120" s="29"/>
      <c r="F120" s="29"/>
      <c r="G120" s="29"/>
      <c r="H120" s="29"/>
      <c r="I120" s="29"/>
      <c r="J120" s="29"/>
    </row>
    <row r="121" spans="1:10">
      <c r="A121" s="28"/>
      <c r="C121" s="33"/>
      <c r="D121" s="29"/>
      <c r="E121" s="29"/>
      <c r="F121" s="29"/>
      <c r="G121" s="29"/>
      <c r="H121" s="29"/>
      <c r="I121" s="29"/>
      <c r="J121" s="29"/>
    </row>
    <row r="122" spans="1:10">
      <c r="A122" s="28"/>
      <c r="C122" s="33"/>
      <c r="D122" s="29"/>
      <c r="E122" s="29"/>
      <c r="F122" s="29"/>
      <c r="G122" s="29"/>
      <c r="H122" s="29"/>
      <c r="I122" s="29"/>
      <c r="J122" s="29"/>
    </row>
    <row r="123" spans="1:10">
      <c r="A123" s="28"/>
      <c r="C123" s="33"/>
      <c r="D123" s="29"/>
      <c r="E123" s="29"/>
      <c r="F123" s="29"/>
      <c r="G123" s="29"/>
      <c r="H123" s="29"/>
      <c r="I123" s="29"/>
      <c r="J123" s="29"/>
    </row>
    <row r="124" spans="1:10">
      <c r="A124" s="28"/>
      <c r="C124" s="33"/>
      <c r="D124" s="29"/>
      <c r="E124" s="29"/>
      <c r="F124" s="29"/>
      <c r="G124" s="29"/>
      <c r="H124" s="29"/>
      <c r="I124" s="29"/>
      <c r="J124" s="29"/>
    </row>
    <row r="125" spans="1:10">
      <c r="A125" s="28"/>
      <c r="C125" s="33"/>
      <c r="D125" s="29"/>
      <c r="E125" s="29"/>
      <c r="F125" s="29"/>
      <c r="G125" s="29"/>
      <c r="H125" s="29"/>
      <c r="I125" s="29"/>
      <c r="J125" s="29"/>
    </row>
    <row r="126" spans="1:10">
      <c r="A126" s="28"/>
      <c r="C126" s="33"/>
      <c r="D126" s="29"/>
      <c r="E126" s="29"/>
      <c r="F126" s="29"/>
      <c r="G126" s="29"/>
      <c r="H126" s="29"/>
      <c r="I126" s="29"/>
      <c r="J126" s="29"/>
    </row>
    <row r="127" spans="1:10">
      <c r="A127" s="28"/>
      <c r="C127" s="33"/>
      <c r="D127" s="29"/>
      <c r="E127" s="29"/>
      <c r="F127" s="29"/>
      <c r="G127" s="29"/>
      <c r="H127" s="29"/>
      <c r="I127" s="29"/>
      <c r="J127" s="29"/>
    </row>
    <row r="128" spans="1:10">
      <c r="A128" s="28"/>
      <c r="C128" s="33"/>
      <c r="D128" s="29"/>
      <c r="E128" s="29"/>
      <c r="F128" s="29"/>
      <c r="G128" s="29"/>
      <c r="H128" s="29"/>
      <c r="I128" s="29"/>
      <c r="J128" s="29"/>
    </row>
    <row r="129" spans="1:10">
      <c r="A129" s="28"/>
      <c r="C129" s="33"/>
      <c r="D129" s="29"/>
      <c r="E129" s="29"/>
      <c r="F129" s="29"/>
      <c r="G129" s="29"/>
      <c r="H129" s="29"/>
      <c r="I129" s="29"/>
      <c r="J129" s="29"/>
    </row>
    <row r="130" spans="1:10">
      <c r="A130" s="28"/>
      <c r="C130" s="33"/>
      <c r="D130" s="29"/>
      <c r="E130" s="29"/>
      <c r="F130" s="29"/>
      <c r="G130" s="29"/>
      <c r="H130" s="29"/>
      <c r="I130" s="29"/>
      <c r="J130" s="29"/>
    </row>
    <row r="131" spans="1:10">
      <c r="A131" s="28"/>
      <c r="C131" s="33"/>
      <c r="D131" s="29"/>
      <c r="E131" s="29"/>
      <c r="F131" s="29"/>
      <c r="G131" s="29"/>
      <c r="H131" s="29"/>
      <c r="I131" s="29"/>
      <c r="J131" s="29"/>
    </row>
    <row r="132" spans="1:10">
      <c r="A132" s="28"/>
      <c r="C132" s="33"/>
      <c r="D132" s="29"/>
      <c r="E132" s="29"/>
      <c r="F132" s="29"/>
      <c r="G132" s="29"/>
      <c r="H132" s="29"/>
      <c r="I132" s="29"/>
      <c r="J132" s="29"/>
    </row>
    <row r="133" spans="1:10">
      <c r="A133" s="28"/>
      <c r="C133" s="33"/>
      <c r="D133" s="29"/>
      <c r="E133" s="29"/>
      <c r="F133" s="29"/>
      <c r="G133" s="29"/>
      <c r="H133" s="29"/>
      <c r="I133" s="29"/>
      <c r="J133" s="29"/>
    </row>
    <row r="134" spans="1:10">
      <c r="A134" s="28"/>
      <c r="C134" s="33"/>
      <c r="D134" s="29"/>
      <c r="E134" s="29"/>
      <c r="F134" s="29"/>
      <c r="G134" s="29"/>
      <c r="H134" s="29"/>
      <c r="I134" s="29"/>
      <c r="J134" s="29"/>
    </row>
    <row r="135" spans="1:10">
      <c r="A135" s="28"/>
      <c r="C135" s="33"/>
      <c r="D135" s="29"/>
      <c r="E135" s="29"/>
      <c r="F135" s="29"/>
      <c r="G135" s="29"/>
      <c r="H135" s="29"/>
      <c r="I135" s="29"/>
      <c r="J135" s="29"/>
    </row>
    <row r="136" spans="1:10">
      <c r="A136" s="28"/>
      <c r="C136" s="33"/>
      <c r="D136" s="29"/>
      <c r="E136" s="29"/>
      <c r="F136" s="29"/>
      <c r="G136" s="29"/>
      <c r="H136" s="29"/>
      <c r="I136" s="29"/>
      <c r="J136" s="29"/>
    </row>
    <row r="137" spans="1:10">
      <c r="A137" s="28"/>
      <c r="C137" s="33"/>
      <c r="D137" s="29"/>
      <c r="E137" s="29"/>
      <c r="F137" s="29"/>
      <c r="G137" s="29"/>
      <c r="H137" s="29"/>
      <c r="I137" s="29"/>
      <c r="J137" s="29"/>
    </row>
    <row r="138" spans="1:10">
      <c r="A138" s="28"/>
      <c r="C138" s="33"/>
      <c r="D138" s="29"/>
      <c r="E138" s="29"/>
      <c r="F138" s="29"/>
      <c r="G138" s="29"/>
      <c r="H138" s="29"/>
      <c r="I138" s="29"/>
      <c r="J138" s="29"/>
    </row>
    <row r="139" spans="1:10">
      <c r="A139" s="28"/>
      <c r="C139" s="33"/>
      <c r="D139" s="29"/>
      <c r="E139" s="29"/>
      <c r="F139" s="29"/>
      <c r="G139" s="29"/>
      <c r="H139" s="29"/>
      <c r="I139" s="29"/>
      <c r="J139" s="29"/>
    </row>
    <row r="140" spans="1:10">
      <c r="A140" s="28"/>
      <c r="C140" s="33"/>
      <c r="D140" s="29"/>
      <c r="E140" s="29"/>
      <c r="F140" s="29"/>
      <c r="G140" s="29"/>
      <c r="H140" s="29"/>
      <c r="I140" s="29"/>
      <c r="J140" s="29"/>
    </row>
    <row r="141" spans="1:10">
      <c r="A141" s="28"/>
      <c r="C141" s="33"/>
      <c r="D141" s="29"/>
      <c r="E141" s="29"/>
      <c r="F141" s="29"/>
      <c r="G141" s="29"/>
      <c r="H141" s="29"/>
      <c r="I141" s="29"/>
      <c r="J141" s="29"/>
    </row>
    <row r="142" spans="1:10">
      <c r="A142" s="28"/>
      <c r="C142" s="33"/>
      <c r="D142" s="29"/>
      <c r="E142" s="29"/>
      <c r="F142" s="29"/>
      <c r="G142" s="29"/>
      <c r="H142" s="29"/>
      <c r="I142" s="29"/>
      <c r="J142" s="29"/>
    </row>
    <row r="143" spans="1:10">
      <c r="A143" s="28"/>
      <c r="C143" s="33"/>
      <c r="D143" s="29"/>
      <c r="E143" s="29"/>
      <c r="F143" s="29"/>
      <c r="G143" s="29"/>
      <c r="H143" s="29"/>
      <c r="I143" s="29"/>
      <c r="J143" s="29"/>
    </row>
    <row r="144" spans="1:10">
      <c r="A144" s="28"/>
      <c r="C144" s="33"/>
      <c r="D144" s="29"/>
      <c r="E144" s="29"/>
      <c r="F144" s="29"/>
      <c r="G144" s="29"/>
      <c r="H144" s="29"/>
      <c r="I144" s="29"/>
      <c r="J144" s="29"/>
    </row>
    <row r="145" spans="1:10">
      <c r="A145" s="28"/>
      <c r="C145" s="33"/>
      <c r="D145" s="29"/>
      <c r="E145" s="29"/>
      <c r="F145" s="29"/>
      <c r="G145" s="29"/>
      <c r="H145" s="29"/>
      <c r="I145" s="29"/>
      <c r="J145" s="29"/>
    </row>
    <row r="146" spans="1:10">
      <c r="A146" s="28"/>
      <c r="C146" s="33"/>
      <c r="D146" s="29"/>
      <c r="E146" s="29"/>
      <c r="F146" s="29"/>
      <c r="G146" s="29"/>
      <c r="H146" s="29"/>
      <c r="I146" s="29"/>
      <c r="J146" s="29"/>
    </row>
    <row r="147" spans="1:10">
      <c r="A147" s="28"/>
      <c r="C147" s="33"/>
      <c r="D147" s="29"/>
      <c r="E147" s="29"/>
      <c r="F147" s="29"/>
      <c r="G147" s="29"/>
      <c r="H147" s="29"/>
      <c r="I147" s="29"/>
      <c r="J147" s="29"/>
    </row>
    <row r="148" spans="1:10">
      <c r="A148" s="28"/>
      <c r="C148" s="33"/>
      <c r="D148" s="29"/>
      <c r="E148" s="29"/>
      <c r="F148" s="29"/>
      <c r="G148" s="29"/>
      <c r="H148" s="29"/>
      <c r="I148" s="29"/>
      <c r="J148" s="29"/>
    </row>
    <row r="149" spans="1:10">
      <c r="A149" s="28"/>
      <c r="C149" s="33"/>
      <c r="D149" s="29"/>
      <c r="E149" s="29"/>
      <c r="F149" s="29"/>
      <c r="G149" s="29"/>
      <c r="H149" s="29"/>
      <c r="I149" s="29"/>
      <c r="J149" s="29"/>
    </row>
    <row r="150" spans="1:10">
      <c r="A150" s="28"/>
      <c r="C150" s="33"/>
      <c r="D150" s="29"/>
      <c r="E150" s="29"/>
      <c r="F150" s="29"/>
      <c r="G150" s="29"/>
      <c r="H150" s="29"/>
      <c r="I150" s="29"/>
      <c r="J150" s="29"/>
    </row>
    <row r="151" spans="1:10">
      <c r="A151" s="28"/>
      <c r="C151" s="33"/>
      <c r="D151" s="29"/>
      <c r="E151" s="29"/>
      <c r="F151" s="29"/>
      <c r="G151" s="29"/>
      <c r="H151" s="29"/>
      <c r="I151" s="29"/>
      <c r="J151" s="29"/>
    </row>
    <row r="152" spans="1:10">
      <c r="A152" s="28"/>
      <c r="C152" s="33"/>
      <c r="D152" s="29"/>
      <c r="E152" s="29"/>
      <c r="F152" s="29"/>
      <c r="G152" s="29"/>
      <c r="H152" s="29"/>
      <c r="I152" s="29"/>
      <c r="J152" s="29"/>
    </row>
    <row r="153" spans="1:10">
      <c r="A153" s="28"/>
      <c r="C153" s="33"/>
      <c r="D153" s="29"/>
      <c r="E153" s="29"/>
      <c r="F153" s="29"/>
      <c r="G153" s="29"/>
      <c r="H153" s="29"/>
      <c r="I153" s="29"/>
      <c r="J153" s="29"/>
    </row>
    <row r="154" spans="1:10">
      <c r="A154" s="28"/>
      <c r="C154" s="33"/>
      <c r="D154" s="29"/>
      <c r="E154" s="29"/>
      <c r="F154" s="29"/>
      <c r="G154" s="29"/>
      <c r="H154" s="29"/>
      <c r="I154" s="29"/>
      <c r="J154" s="29"/>
    </row>
    <row r="155" spans="1:10">
      <c r="A155" s="28"/>
      <c r="C155" s="33"/>
      <c r="D155" s="29"/>
      <c r="E155" s="29"/>
      <c r="F155" s="29"/>
      <c r="G155" s="29"/>
      <c r="H155" s="29"/>
      <c r="I155" s="29"/>
      <c r="J155" s="29"/>
    </row>
    <row r="156" spans="1:10">
      <c r="A156" s="28"/>
      <c r="C156" s="33"/>
      <c r="D156" s="29"/>
      <c r="E156" s="29"/>
      <c r="F156" s="29"/>
      <c r="G156" s="29"/>
      <c r="H156" s="29"/>
      <c r="I156" s="29"/>
      <c r="J156" s="29"/>
    </row>
    <row r="157" spans="1:10">
      <c r="A157" s="28"/>
      <c r="C157" s="33"/>
      <c r="D157" s="29"/>
      <c r="E157" s="29"/>
      <c r="F157" s="29"/>
      <c r="G157" s="29"/>
      <c r="H157" s="29"/>
      <c r="I157" s="29"/>
      <c r="J157" s="29"/>
    </row>
    <row r="158" spans="1:10">
      <c r="A158" s="28"/>
      <c r="C158" s="33"/>
      <c r="D158" s="29"/>
      <c r="E158" s="29"/>
      <c r="F158" s="29"/>
      <c r="G158" s="29"/>
      <c r="H158" s="29"/>
      <c r="I158" s="29"/>
      <c r="J158" s="29"/>
    </row>
    <row r="159" spans="1:10">
      <c r="A159" s="28"/>
      <c r="C159" s="33"/>
      <c r="D159" s="29"/>
      <c r="E159" s="29"/>
      <c r="F159" s="29"/>
      <c r="G159" s="29"/>
      <c r="H159" s="29"/>
      <c r="I159" s="29"/>
      <c r="J159" s="29"/>
    </row>
    <row r="160" spans="1:10">
      <c r="A160" s="28"/>
      <c r="C160" s="33"/>
      <c r="D160" s="29"/>
      <c r="E160" s="29"/>
      <c r="F160" s="29"/>
      <c r="G160" s="29"/>
      <c r="H160" s="29"/>
      <c r="I160" s="29"/>
      <c r="J160" s="29"/>
    </row>
    <row r="161" spans="1:1">
      <c r="A161" s="48"/>
    </row>
    <row r="162" spans="1:1">
      <c r="A162" s="48"/>
    </row>
    <row r="163" spans="1:1">
      <c r="A163" s="48"/>
    </row>
    <row r="164" spans="1:1">
      <c r="A164" s="48"/>
    </row>
    <row r="165" spans="1:1">
      <c r="A165" s="48"/>
    </row>
    <row r="166" spans="1:1">
      <c r="A166" s="48"/>
    </row>
    <row r="167" spans="1:1">
      <c r="A167" s="48"/>
    </row>
    <row r="168" spans="1:1">
      <c r="A168" s="48"/>
    </row>
    <row r="169" spans="1:1">
      <c r="A169" s="48"/>
    </row>
    <row r="170" spans="1:1">
      <c r="A170" s="48"/>
    </row>
    <row r="171" spans="1:1">
      <c r="A171" s="48"/>
    </row>
    <row r="172" spans="1:1">
      <c r="A172" s="48"/>
    </row>
    <row r="173" spans="1:1">
      <c r="A173" s="48"/>
    </row>
    <row r="174" spans="1:1">
      <c r="A174" s="48"/>
    </row>
    <row r="175" spans="1:1">
      <c r="A175" s="48"/>
    </row>
    <row r="176" spans="1:1">
      <c r="A176" s="48"/>
    </row>
    <row r="177" spans="1:1">
      <c r="A177" s="48"/>
    </row>
    <row r="178" spans="1:1">
      <c r="A178" s="48"/>
    </row>
    <row r="179" spans="1:1">
      <c r="A179" s="48"/>
    </row>
    <row r="180" spans="1:1">
      <c r="A180" s="48"/>
    </row>
    <row r="181" spans="1:1">
      <c r="A181" s="48"/>
    </row>
    <row r="182" spans="1:1">
      <c r="A182" s="48"/>
    </row>
    <row r="183" spans="1:1">
      <c r="A183" s="48"/>
    </row>
    <row r="184" spans="1:1">
      <c r="A184" s="48"/>
    </row>
    <row r="185" spans="1:1">
      <c r="A185" s="48"/>
    </row>
    <row r="186" spans="1:1">
      <c r="A186" s="48"/>
    </row>
    <row r="187" spans="1:1">
      <c r="A187" s="48"/>
    </row>
    <row r="188" spans="1:1">
      <c r="A188" s="48"/>
    </row>
    <row r="189" spans="1:1">
      <c r="A189" s="48"/>
    </row>
    <row r="190" spans="1:1">
      <c r="A190" s="48"/>
    </row>
    <row r="191" spans="1:1">
      <c r="A191" s="48"/>
    </row>
    <row r="192" spans="1:1">
      <c r="A192" s="48"/>
    </row>
    <row r="193" spans="1:1">
      <c r="A193" s="48"/>
    </row>
    <row r="194" spans="1:1">
      <c r="A194" s="48"/>
    </row>
    <row r="195" spans="1:1">
      <c r="A195" s="48"/>
    </row>
    <row r="196" spans="1:1">
      <c r="A196" s="48"/>
    </row>
    <row r="197" spans="1:1">
      <c r="A197" s="48"/>
    </row>
    <row r="198" spans="1:1">
      <c r="A198" s="48"/>
    </row>
    <row r="199" spans="1:1">
      <c r="A199" s="48"/>
    </row>
    <row r="200" spans="1:1">
      <c r="A200" s="48"/>
    </row>
    <row r="201" spans="1:1">
      <c r="A201" s="48"/>
    </row>
    <row r="202" spans="1:1">
      <c r="A202" s="48"/>
    </row>
    <row r="203" spans="1:1">
      <c r="A203" s="48"/>
    </row>
    <row r="204" spans="1:1">
      <c r="A204" s="48"/>
    </row>
    <row r="205" spans="1:1">
      <c r="A205" s="48"/>
    </row>
    <row r="206" spans="1:1">
      <c r="A206" s="48"/>
    </row>
    <row r="207" spans="1:1">
      <c r="A207" s="48"/>
    </row>
    <row r="208" spans="1:1">
      <c r="A208" s="48"/>
    </row>
    <row r="209" spans="1:1">
      <c r="A209" s="48"/>
    </row>
    <row r="210" spans="1:1">
      <c r="A210" s="48"/>
    </row>
    <row r="211" spans="1:1">
      <c r="A211" s="48"/>
    </row>
    <row r="212" spans="1:1">
      <c r="A212" s="48"/>
    </row>
    <row r="213" spans="1:1">
      <c r="A213" s="48"/>
    </row>
    <row r="214" spans="1:1">
      <c r="A214" s="48"/>
    </row>
    <row r="215" spans="1:1">
      <c r="A215" s="48"/>
    </row>
    <row r="216" spans="1:1">
      <c r="A216" s="48"/>
    </row>
    <row r="217" spans="1:1">
      <c r="A217" s="48"/>
    </row>
    <row r="218" spans="1:1">
      <c r="A218" s="48"/>
    </row>
    <row r="219" spans="1:1">
      <c r="A219" s="48"/>
    </row>
    <row r="220" spans="1:1">
      <c r="A220" s="48"/>
    </row>
    <row r="221" spans="1:1">
      <c r="A221" s="48"/>
    </row>
    <row r="222" spans="1:1">
      <c r="A222" s="48"/>
    </row>
    <row r="223" spans="1:1">
      <c r="A223" s="48"/>
    </row>
    <row r="224" spans="1:1">
      <c r="A224" s="48"/>
    </row>
    <row r="225" spans="1:1">
      <c r="A225" s="48"/>
    </row>
    <row r="226" spans="1:1">
      <c r="A226" s="48"/>
    </row>
    <row r="227" spans="1:1">
      <c r="A227" s="48"/>
    </row>
    <row r="228" spans="1:1">
      <c r="A228" s="48"/>
    </row>
    <row r="229" spans="1:1">
      <c r="A229" s="48"/>
    </row>
    <row r="230" spans="1:1">
      <c r="A230" s="48"/>
    </row>
    <row r="231" spans="1:1">
      <c r="A231" s="48"/>
    </row>
    <row r="232" spans="1:1">
      <c r="A232" s="48"/>
    </row>
    <row r="233" spans="1:1">
      <c r="A233" s="48"/>
    </row>
    <row r="234" spans="1:1">
      <c r="A234" s="48"/>
    </row>
    <row r="235" spans="1:1">
      <c r="A235" s="48"/>
    </row>
    <row r="236" spans="1:1">
      <c r="A236" s="48"/>
    </row>
    <row r="237" spans="1:1">
      <c r="A237" s="48"/>
    </row>
    <row r="238" spans="1:1">
      <c r="A238" s="48"/>
    </row>
    <row r="239" spans="1:1">
      <c r="A239" s="48"/>
    </row>
    <row r="240" spans="1:1">
      <c r="A240" s="48"/>
    </row>
    <row r="241" spans="1:1">
      <c r="A241" s="48"/>
    </row>
    <row r="242" spans="1:1">
      <c r="A242" s="48"/>
    </row>
    <row r="243" spans="1:1">
      <c r="A243" s="48"/>
    </row>
    <row r="244" spans="1:1">
      <c r="A244" s="48"/>
    </row>
    <row r="245" spans="1:1">
      <c r="A245" s="48"/>
    </row>
    <row r="246" spans="1:1">
      <c r="A246" s="48"/>
    </row>
    <row r="247" spans="1:1">
      <c r="A247" s="48"/>
    </row>
    <row r="248" spans="1:1">
      <c r="A248" s="48"/>
    </row>
    <row r="249" spans="1:1">
      <c r="A249" s="48"/>
    </row>
    <row r="250" spans="1:1">
      <c r="A250" s="48"/>
    </row>
    <row r="251" spans="1:1">
      <c r="A251" s="48"/>
    </row>
    <row r="252" spans="1:1">
      <c r="A252" s="48"/>
    </row>
    <row r="253" spans="1:1">
      <c r="A253" s="48"/>
    </row>
    <row r="254" spans="1:1">
      <c r="A254" s="48"/>
    </row>
    <row r="255" spans="1:1">
      <c r="A255" s="48"/>
    </row>
    <row r="256" spans="1:1">
      <c r="A256" s="48"/>
    </row>
    <row r="257" spans="1:1">
      <c r="A257" s="48"/>
    </row>
    <row r="258" spans="1:1">
      <c r="A258" s="48"/>
    </row>
    <row r="259" spans="1:1">
      <c r="A259" s="48"/>
    </row>
    <row r="260" spans="1:1">
      <c r="A260" s="48"/>
    </row>
    <row r="261" spans="1:1">
      <c r="A261" s="48"/>
    </row>
    <row r="262" spans="1:1">
      <c r="A262" s="48"/>
    </row>
    <row r="263" spans="1:1">
      <c r="A263" s="48"/>
    </row>
    <row r="264" spans="1:1">
      <c r="A264" s="48"/>
    </row>
    <row r="265" spans="1:1">
      <c r="A265" s="48"/>
    </row>
    <row r="266" spans="1:1">
      <c r="A266" s="48"/>
    </row>
    <row r="267" spans="1:1">
      <c r="A267" s="48"/>
    </row>
    <row r="268" spans="1:1">
      <c r="A268" s="48"/>
    </row>
    <row r="269" spans="1:1">
      <c r="A269" s="48"/>
    </row>
    <row r="270" spans="1:1">
      <c r="A270" s="48"/>
    </row>
    <row r="271" spans="1:1">
      <c r="A271" s="48"/>
    </row>
    <row r="272" spans="1:1">
      <c r="A272" s="48"/>
    </row>
    <row r="273" spans="1:1">
      <c r="A273" s="48"/>
    </row>
    <row r="274" spans="1:1">
      <c r="A274" s="48"/>
    </row>
    <row r="275" spans="1:1">
      <c r="A275" s="48"/>
    </row>
    <row r="276" spans="1:1">
      <c r="A276" s="48"/>
    </row>
    <row r="277" spans="1:1">
      <c r="A277" s="48"/>
    </row>
    <row r="278" spans="1:1">
      <c r="A278" s="48"/>
    </row>
    <row r="279" spans="1:1">
      <c r="A279" s="48"/>
    </row>
    <row r="280" spans="1:1">
      <c r="A280" s="48"/>
    </row>
    <row r="281" spans="1:1">
      <c r="A281" s="48"/>
    </row>
    <row r="282" spans="1:1">
      <c r="A282" s="48"/>
    </row>
    <row r="283" spans="1:1">
      <c r="A283" s="48"/>
    </row>
    <row r="284" spans="1:1">
      <c r="A284" s="48"/>
    </row>
    <row r="285" spans="1:1">
      <c r="A285" s="48"/>
    </row>
    <row r="286" spans="1:1">
      <c r="A286" s="48"/>
    </row>
    <row r="287" spans="1:1">
      <c r="A287" s="48"/>
    </row>
    <row r="288" spans="1:1">
      <c r="A288" s="48"/>
    </row>
    <row r="289" spans="1:1">
      <c r="A289" s="48"/>
    </row>
    <row r="290" spans="1:1">
      <c r="A290" s="48"/>
    </row>
    <row r="291" spans="1:1">
      <c r="A291" s="48"/>
    </row>
    <row r="292" spans="1:1">
      <c r="A292" s="48"/>
    </row>
    <row r="293" spans="1:1">
      <c r="A293" s="48"/>
    </row>
    <row r="294" spans="1:1">
      <c r="A294" s="48"/>
    </row>
    <row r="295" spans="1:1">
      <c r="A295" s="48"/>
    </row>
    <row r="296" spans="1:1">
      <c r="A296" s="48"/>
    </row>
    <row r="297" spans="1:1">
      <c r="A297" s="48"/>
    </row>
    <row r="298" spans="1:1">
      <c r="A298" s="48"/>
    </row>
    <row r="299" spans="1:1">
      <c r="A299" s="48"/>
    </row>
    <row r="300" spans="1:1">
      <c r="A300" s="48"/>
    </row>
    <row r="301" spans="1:1">
      <c r="A301" s="48"/>
    </row>
    <row r="302" spans="1:1">
      <c r="A302" s="48"/>
    </row>
    <row r="303" spans="1:1">
      <c r="A303" s="48"/>
    </row>
    <row r="304" spans="1:1">
      <c r="A304" s="48"/>
    </row>
    <row r="305" spans="1:1">
      <c r="A305" s="48"/>
    </row>
    <row r="306" spans="1:1">
      <c r="A306" s="48"/>
    </row>
    <row r="307" spans="1:1">
      <c r="A307" s="48"/>
    </row>
    <row r="308" spans="1:1">
      <c r="A308" s="48"/>
    </row>
    <row r="309" spans="1:1">
      <c r="A309" s="48"/>
    </row>
    <row r="310" spans="1:1">
      <c r="A310" s="48"/>
    </row>
    <row r="311" spans="1:1">
      <c r="A311" s="48"/>
    </row>
    <row r="312" spans="1:1">
      <c r="A312" s="48"/>
    </row>
    <row r="313" spans="1:1">
      <c r="A313" s="48"/>
    </row>
    <row r="314" spans="1:1">
      <c r="A314" s="48"/>
    </row>
    <row r="315" spans="1:1">
      <c r="A315" s="48"/>
    </row>
    <row r="316" spans="1:1">
      <c r="A316" s="48"/>
    </row>
    <row r="317" spans="1:1">
      <c r="A317" s="48"/>
    </row>
    <row r="318" spans="1:1">
      <c r="A318" s="48"/>
    </row>
    <row r="319" spans="1:1">
      <c r="A319" s="48"/>
    </row>
    <row r="320" spans="1:1">
      <c r="A320" s="48"/>
    </row>
    <row r="321" spans="1:1">
      <c r="A321" s="48"/>
    </row>
    <row r="322" spans="1:1">
      <c r="A322" s="48"/>
    </row>
    <row r="323" spans="1:1">
      <c r="A323" s="48"/>
    </row>
    <row r="324" spans="1:1">
      <c r="A324" s="48"/>
    </row>
    <row r="325" spans="1:1">
      <c r="A325" s="48"/>
    </row>
    <row r="326" spans="1:1">
      <c r="A326" s="48"/>
    </row>
    <row r="327" spans="1:1">
      <c r="A327" s="48"/>
    </row>
  </sheetData>
  <mergeCells count="18">
    <mergeCell ref="A3:K3"/>
    <mergeCell ref="A2:K2"/>
    <mergeCell ref="A1:K1"/>
    <mergeCell ref="C102:F102"/>
    <mergeCell ref="H102:J102"/>
    <mergeCell ref="A10:K10"/>
    <mergeCell ref="A90:K90"/>
    <mergeCell ref="C101:F101"/>
    <mergeCell ref="H101:J101"/>
    <mergeCell ref="A5:K5"/>
    <mergeCell ref="G7:J7"/>
    <mergeCell ref="K7:K8"/>
    <mergeCell ref="A7:A8"/>
    <mergeCell ref="B7:B8"/>
    <mergeCell ref="C7:C8"/>
    <mergeCell ref="D7:D8"/>
    <mergeCell ref="E7:E8"/>
    <mergeCell ref="F7:F8"/>
  </mergeCells>
  <phoneticPr fontId="3" type="noConversion"/>
  <pageMargins left="0.98425196850393704" right="0.59055118110236227" top="2.1354166666666667E-2" bottom="0.57656249999999998" header="0.51181102362204722" footer="0.51181102362204722"/>
  <pageSetup paperSize="9" scale="41" orientation="landscape" r:id="rId1"/>
  <headerFooter alignWithMargins="0"/>
  <rowBreaks count="1" manualBreakCount="1">
    <brk id="55" max="16383" man="1"/>
  </rowBreaks>
  <ignoredErrors>
    <ignoredError sqref="F12 F63 F98 F56 F22:F23 F83 F77 F72 F47 F8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L198"/>
  <sheetViews>
    <sheetView topLeftCell="A34" zoomScale="75" zoomScaleNormal="65" zoomScaleSheetLayoutView="50" workbookViewId="0">
      <selection activeCell="M8" sqref="M8"/>
    </sheetView>
  </sheetViews>
  <sheetFormatPr defaultColWidth="77.85546875" defaultRowHeight="18.75"/>
  <cols>
    <col min="1" max="1" width="84.85546875" style="43" customWidth="1"/>
    <col min="2" max="2" width="15.28515625" style="46" customWidth="1"/>
    <col min="3" max="5" width="15.85546875" style="46" customWidth="1"/>
    <col min="6" max="10" width="15.85546875" style="43" customWidth="1"/>
    <col min="11" max="11" width="10" style="43" customWidth="1"/>
    <col min="12" max="12" width="9.5703125" style="43" customWidth="1"/>
    <col min="13" max="255" width="9.140625" style="43" customWidth="1"/>
    <col min="256" max="16384" width="77.85546875" style="43"/>
  </cols>
  <sheetData>
    <row r="1" spans="1:10">
      <c r="A1" s="147" t="s">
        <v>97</v>
      </c>
      <c r="B1" s="147"/>
      <c r="C1" s="147"/>
      <c r="D1" s="147"/>
      <c r="E1" s="147"/>
      <c r="F1" s="147"/>
      <c r="G1" s="147"/>
      <c r="H1" s="147"/>
      <c r="I1" s="147"/>
      <c r="J1" s="147"/>
    </row>
    <row r="2" spans="1:10">
      <c r="A2" s="46"/>
      <c r="F2" s="46"/>
      <c r="G2" s="46"/>
      <c r="H2" s="46"/>
      <c r="I2" s="46"/>
      <c r="J2" s="46"/>
    </row>
    <row r="3" spans="1:10" ht="38.25" customHeight="1">
      <c r="A3" s="148" t="s">
        <v>140</v>
      </c>
      <c r="B3" s="149" t="s">
        <v>5</v>
      </c>
      <c r="C3" s="149" t="s">
        <v>16</v>
      </c>
      <c r="D3" s="149" t="s">
        <v>20</v>
      </c>
      <c r="E3" s="150" t="s">
        <v>103</v>
      </c>
      <c r="F3" s="149" t="s">
        <v>7</v>
      </c>
      <c r="G3" s="149" t="s">
        <v>113</v>
      </c>
      <c r="H3" s="149"/>
      <c r="I3" s="149"/>
      <c r="J3" s="149"/>
    </row>
    <row r="4" spans="1:10" ht="50.25" customHeight="1">
      <c r="A4" s="148"/>
      <c r="B4" s="149"/>
      <c r="C4" s="149"/>
      <c r="D4" s="149"/>
      <c r="E4" s="150"/>
      <c r="F4" s="149"/>
      <c r="G4" s="119" t="s">
        <v>114</v>
      </c>
      <c r="H4" s="119" t="s">
        <v>115</v>
      </c>
      <c r="I4" s="119" t="s">
        <v>116</v>
      </c>
      <c r="J4" s="119" t="s">
        <v>53</v>
      </c>
    </row>
    <row r="5" spans="1:10" ht="18" customHeight="1">
      <c r="A5" s="49">
        <v>1</v>
      </c>
      <c r="B5" s="50">
        <v>2</v>
      </c>
      <c r="C5" s="50">
        <v>3</v>
      </c>
      <c r="D5" s="50">
        <v>4</v>
      </c>
      <c r="E5" s="50">
        <v>5</v>
      </c>
      <c r="F5" s="50">
        <v>6</v>
      </c>
      <c r="G5" s="50">
        <v>7</v>
      </c>
      <c r="H5" s="50">
        <v>8</v>
      </c>
      <c r="I5" s="50">
        <v>9</v>
      </c>
      <c r="J5" s="50">
        <v>10</v>
      </c>
    </row>
    <row r="6" spans="1:10" ht="24.95" customHeight="1">
      <c r="A6" s="140" t="s">
        <v>96</v>
      </c>
      <c r="B6" s="140"/>
      <c r="C6" s="140"/>
      <c r="D6" s="140"/>
      <c r="E6" s="140"/>
      <c r="F6" s="140"/>
      <c r="G6" s="140"/>
      <c r="H6" s="140"/>
      <c r="I6" s="140"/>
      <c r="J6" s="140"/>
    </row>
    <row r="7" spans="1:10" ht="42.75" customHeight="1">
      <c r="A7" s="44" t="s">
        <v>40</v>
      </c>
      <c r="B7" s="49">
        <v>2000</v>
      </c>
      <c r="C7" s="120"/>
      <c r="D7" s="120"/>
      <c r="E7" s="120"/>
      <c r="F7" s="120"/>
      <c r="G7" s="120"/>
      <c r="H7" s="120"/>
      <c r="I7" s="120"/>
      <c r="J7" s="120"/>
    </row>
    <row r="8" spans="1:10" ht="37.5">
      <c r="A8" s="44" t="s">
        <v>180</v>
      </c>
      <c r="B8" s="49">
        <v>2010</v>
      </c>
      <c r="C8" s="120">
        <f>SUM(C9:C10)</f>
        <v>0</v>
      </c>
      <c r="D8" s="120">
        <f>SUM(D9:D10)</f>
        <v>0</v>
      </c>
      <c r="E8" s="120">
        <f>SUM(E9:E10)</f>
        <v>0</v>
      </c>
      <c r="F8" s="120">
        <f t="shared" ref="F8:F16" si="0">SUM(G8:J8)</f>
        <v>0</v>
      </c>
      <c r="G8" s="120">
        <f>SUM(G9:G10)</f>
        <v>0</v>
      </c>
      <c r="H8" s="120">
        <f>SUM(H9:H10)</f>
        <v>0</v>
      </c>
      <c r="I8" s="120">
        <f>SUM(I9:I10)</f>
        <v>0</v>
      </c>
      <c r="J8" s="120">
        <f>SUM(J9:J10)</f>
        <v>0</v>
      </c>
    </row>
    <row r="9" spans="1:10" ht="37.5">
      <c r="A9" s="44" t="s">
        <v>350</v>
      </c>
      <c r="B9" s="49">
        <v>2011</v>
      </c>
      <c r="C9" s="120" t="s">
        <v>169</v>
      </c>
      <c r="D9" s="120" t="s">
        <v>169</v>
      </c>
      <c r="E9" s="120" t="s">
        <v>169</v>
      </c>
      <c r="F9" s="120">
        <f>SUM(G9:J9)</f>
        <v>0</v>
      </c>
      <c r="G9" s="120" t="s">
        <v>169</v>
      </c>
      <c r="H9" s="120" t="s">
        <v>169</v>
      </c>
      <c r="I9" s="120" t="s">
        <v>169</v>
      </c>
      <c r="J9" s="120" t="s">
        <v>169</v>
      </c>
    </row>
    <row r="10" spans="1:10" ht="42.75" customHeight="1">
      <c r="A10" s="44" t="s">
        <v>234</v>
      </c>
      <c r="B10" s="49">
        <v>2012</v>
      </c>
      <c r="C10" s="120" t="s">
        <v>169</v>
      </c>
      <c r="D10" s="120" t="s">
        <v>169</v>
      </c>
      <c r="E10" s="120" t="s">
        <v>169</v>
      </c>
      <c r="F10" s="120">
        <f>SUM(G10:J10)</f>
        <v>0</v>
      </c>
      <c r="G10" s="120" t="s">
        <v>169</v>
      </c>
      <c r="H10" s="120" t="s">
        <v>169</v>
      </c>
      <c r="I10" s="120" t="s">
        <v>169</v>
      </c>
      <c r="J10" s="120" t="s">
        <v>169</v>
      </c>
    </row>
    <row r="11" spans="1:10" ht="20.100000000000001" customHeight="1">
      <c r="A11" s="44" t="s">
        <v>106</v>
      </c>
      <c r="B11" s="49" t="s">
        <v>126</v>
      </c>
      <c r="C11" s="120" t="s">
        <v>169</v>
      </c>
      <c r="D11" s="120" t="s">
        <v>169</v>
      </c>
      <c r="E11" s="120" t="s">
        <v>169</v>
      </c>
      <c r="F11" s="120">
        <f>SUM(G11:J11)</f>
        <v>0</v>
      </c>
      <c r="G11" s="120" t="s">
        <v>169</v>
      </c>
      <c r="H11" s="120" t="s">
        <v>169</v>
      </c>
      <c r="I11" s="120" t="s">
        <v>169</v>
      </c>
      <c r="J11" s="120" t="s">
        <v>169</v>
      </c>
    </row>
    <row r="12" spans="1:10" ht="20.100000000000001" customHeight="1">
      <c r="A12" s="44" t="s">
        <v>117</v>
      </c>
      <c r="B12" s="49">
        <v>2020</v>
      </c>
      <c r="C12" s="120"/>
      <c r="D12" s="120"/>
      <c r="E12" s="120"/>
      <c r="F12" s="120">
        <f t="shared" si="0"/>
        <v>0</v>
      </c>
      <c r="G12" s="120"/>
      <c r="H12" s="120"/>
      <c r="I12" s="120"/>
      <c r="J12" s="120"/>
    </row>
    <row r="13" spans="1:10" s="45" customFormat="1" ht="20.100000000000001" customHeight="1">
      <c r="A13" s="44" t="s">
        <v>50</v>
      </c>
      <c r="B13" s="49">
        <v>2030</v>
      </c>
      <c r="C13" s="120" t="s">
        <v>169</v>
      </c>
      <c r="D13" s="120" t="s">
        <v>169</v>
      </c>
      <c r="E13" s="120" t="s">
        <v>169</v>
      </c>
      <c r="F13" s="120">
        <f t="shared" si="0"/>
        <v>0</v>
      </c>
      <c r="G13" s="120" t="s">
        <v>169</v>
      </c>
      <c r="H13" s="120" t="s">
        <v>169</v>
      </c>
      <c r="I13" s="120" t="s">
        <v>169</v>
      </c>
      <c r="J13" s="120" t="s">
        <v>169</v>
      </c>
    </row>
    <row r="14" spans="1:10" ht="20.100000000000001" customHeight="1">
      <c r="A14" s="44" t="s">
        <v>13</v>
      </c>
      <c r="B14" s="49">
        <v>2040</v>
      </c>
      <c r="C14" s="120" t="s">
        <v>169</v>
      </c>
      <c r="D14" s="120" t="s">
        <v>169</v>
      </c>
      <c r="E14" s="120" t="s">
        <v>169</v>
      </c>
      <c r="F14" s="120">
        <f t="shared" si="0"/>
        <v>0</v>
      </c>
      <c r="G14" s="120" t="s">
        <v>169</v>
      </c>
      <c r="H14" s="120" t="s">
        <v>169</v>
      </c>
      <c r="I14" s="120" t="s">
        <v>169</v>
      </c>
      <c r="J14" s="120" t="s">
        <v>169</v>
      </c>
    </row>
    <row r="15" spans="1:10" ht="20.100000000000001" customHeight="1">
      <c r="A15" s="44" t="s">
        <v>87</v>
      </c>
      <c r="B15" s="49">
        <v>2050</v>
      </c>
      <c r="C15" s="120" t="s">
        <v>169</v>
      </c>
      <c r="D15" s="120" t="s">
        <v>169</v>
      </c>
      <c r="E15" s="120" t="s">
        <v>169</v>
      </c>
      <c r="F15" s="120">
        <f t="shared" si="0"/>
        <v>0</v>
      </c>
      <c r="G15" s="120" t="s">
        <v>169</v>
      </c>
      <c r="H15" s="120" t="s">
        <v>169</v>
      </c>
      <c r="I15" s="120" t="s">
        <v>169</v>
      </c>
      <c r="J15" s="120" t="s">
        <v>169</v>
      </c>
    </row>
    <row r="16" spans="1:10" ht="20.100000000000001" customHeight="1">
      <c r="A16" s="44" t="s">
        <v>88</v>
      </c>
      <c r="B16" s="49">
        <v>2060</v>
      </c>
      <c r="C16" s="120" t="s">
        <v>169</v>
      </c>
      <c r="D16" s="120" t="s">
        <v>169</v>
      </c>
      <c r="E16" s="120" t="s">
        <v>169</v>
      </c>
      <c r="F16" s="120">
        <f t="shared" si="0"/>
        <v>0</v>
      </c>
      <c r="G16" s="120" t="s">
        <v>169</v>
      </c>
      <c r="H16" s="120" t="s">
        <v>169</v>
      </c>
      <c r="I16" s="120" t="s">
        <v>169</v>
      </c>
      <c r="J16" s="120" t="s">
        <v>169</v>
      </c>
    </row>
    <row r="17" spans="1:11" ht="20.100000000000001" customHeight="1">
      <c r="A17" s="44" t="s">
        <v>41</v>
      </c>
      <c r="B17" s="49">
        <v>2070</v>
      </c>
      <c r="C17" s="120"/>
      <c r="D17" s="120"/>
      <c r="E17" s="120"/>
      <c r="F17" s="120"/>
      <c r="G17" s="120"/>
      <c r="H17" s="120"/>
      <c r="I17" s="120"/>
      <c r="J17" s="120"/>
    </row>
    <row r="18" spans="1:11" ht="42.75" customHeight="1">
      <c r="A18" s="56" t="s">
        <v>351</v>
      </c>
      <c r="B18" s="90">
        <v>2110</v>
      </c>
      <c r="C18" s="121"/>
      <c r="D18" s="121"/>
      <c r="E18" s="121"/>
      <c r="F18" s="121"/>
      <c r="G18" s="121"/>
      <c r="H18" s="121"/>
      <c r="I18" s="121"/>
      <c r="J18" s="121"/>
    </row>
    <row r="19" spans="1:11" ht="20.100000000000001" customHeight="1">
      <c r="A19" s="44" t="s">
        <v>190</v>
      </c>
      <c r="B19" s="49">
        <v>2111</v>
      </c>
      <c r="C19" s="120"/>
      <c r="D19" s="120"/>
      <c r="E19" s="120"/>
      <c r="F19" s="120">
        <f t="shared" ref="F19:F33" si="1">SUM(G19:J19)</f>
        <v>0</v>
      </c>
      <c r="G19" s="120"/>
      <c r="H19" s="120"/>
      <c r="I19" s="120"/>
      <c r="J19" s="120"/>
    </row>
    <row r="20" spans="1:11" ht="37.5">
      <c r="A20" s="44" t="s">
        <v>224</v>
      </c>
      <c r="B20" s="49">
        <v>2112</v>
      </c>
      <c r="C20" s="120"/>
      <c r="D20" s="120"/>
      <c r="E20" s="120"/>
      <c r="F20" s="120">
        <f t="shared" si="1"/>
        <v>0</v>
      </c>
      <c r="G20" s="120"/>
      <c r="H20" s="120"/>
      <c r="I20" s="120"/>
      <c r="J20" s="120"/>
    </row>
    <row r="21" spans="1:11" ht="37.5">
      <c r="A21" s="44" t="s">
        <v>225</v>
      </c>
      <c r="B21" s="49">
        <v>2113</v>
      </c>
      <c r="C21" s="120" t="s">
        <v>169</v>
      </c>
      <c r="D21" s="120" t="s">
        <v>169</v>
      </c>
      <c r="E21" s="120" t="s">
        <v>169</v>
      </c>
      <c r="F21" s="120">
        <f t="shared" si="1"/>
        <v>0</v>
      </c>
      <c r="G21" s="120" t="s">
        <v>169</v>
      </c>
      <c r="H21" s="120" t="s">
        <v>169</v>
      </c>
      <c r="I21" s="120" t="s">
        <v>169</v>
      </c>
      <c r="J21" s="120" t="s">
        <v>169</v>
      </c>
    </row>
    <row r="22" spans="1:11" ht="37.5">
      <c r="A22" s="44" t="s">
        <v>352</v>
      </c>
      <c r="B22" s="49">
        <v>2114</v>
      </c>
      <c r="C22" s="120"/>
      <c r="D22" s="120"/>
      <c r="E22" s="120"/>
      <c r="F22" s="120">
        <f t="shared" si="1"/>
        <v>0</v>
      </c>
      <c r="G22" s="120"/>
      <c r="H22" s="120"/>
      <c r="I22" s="120"/>
      <c r="J22" s="120"/>
    </row>
    <row r="23" spans="1:11" s="45" customFormat="1">
      <c r="A23" s="44" t="s">
        <v>353</v>
      </c>
      <c r="B23" s="49">
        <v>2115</v>
      </c>
      <c r="C23" s="120"/>
      <c r="D23" s="120"/>
      <c r="E23" s="120"/>
      <c r="F23" s="120">
        <f t="shared" si="1"/>
        <v>0</v>
      </c>
      <c r="G23" s="120"/>
      <c r="H23" s="120"/>
      <c r="I23" s="120"/>
      <c r="J23" s="120"/>
    </row>
    <row r="24" spans="1:11">
      <c r="A24" s="44" t="s">
        <v>226</v>
      </c>
      <c r="B24" s="49">
        <v>2116</v>
      </c>
      <c r="C24" s="120"/>
      <c r="D24" s="120"/>
      <c r="E24" s="120"/>
      <c r="F24" s="120">
        <f t="shared" si="1"/>
        <v>0</v>
      </c>
      <c r="G24" s="120"/>
      <c r="H24" s="120"/>
      <c r="I24" s="120"/>
      <c r="J24" s="120"/>
    </row>
    <row r="25" spans="1:11">
      <c r="A25" s="44" t="s">
        <v>60</v>
      </c>
      <c r="B25" s="49">
        <v>2117</v>
      </c>
      <c r="C25" s="120"/>
      <c r="D25" s="120"/>
      <c r="E25" s="120"/>
      <c r="F25" s="120">
        <f t="shared" si="1"/>
        <v>0</v>
      </c>
      <c r="G25" s="120"/>
      <c r="H25" s="120"/>
      <c r="I25" s="120"/>
      <c r="J25" s="120"/>
    </row>
    <row r="26" spans="1:11">
      <c r="A26" s="44" t="s">
        <v>221</v>
      </c>
      <c r="B26" s="49">
        <v>2118</v>
      </c>
      <c r="C26" s="120"/>
      <c r="D26" s="120"/>
      <c r="E26" s="120"/>
      <c r="F26" s="120">
        <f t="shared" si="1"/>
        <v>0</v>
      </c>
      <c r="G26" s="120"/>
      <c r="H26" s="120"/>
      <c r="I26" s="120"/>
      <c r="J26" s="120"/>
    </row>
    <row r="27" spans="1:11">
      <c r="A27" s="44" t="s">
        <v>354</v>
      </c>
      <c r="B27" s="49">
        <v>2119</v>
      </c>
      <c r="C27" s="120"/>
      <c r="D27" s="120"/>
      <c r="E27" s="120"/>
      <c r="F27" s="120">
        <f>SUM(G27:J27)</f>
        <v>0</v>
      </c>
      <c r="G27" s="120"/>
      <c r="H27" s="120"/>
      <c r="I27" s="120"/>
      <c r="J27" s="120"/>
    </row>
    <row r="28" spans="1:11" ht="37.5">
      <c r="A28" s="44" t="s">
        <v>355</v>
      </c>
      <c r="B28" s="49">
        <v>2120</v>
      </c>
      <c r="C28" s="120"/>
      <c r="D28" s="120"/>
      <c r="E28" s="120"/>
      <c r="F28" s="120">
        <f t="shared" si="1"/>
        <v>0</v>
      </c>
      <c r="G28" s="120"/>
      <c r="H28" s="120"/>
      <c r="I28" s="120"/>
      <c r="J28" s="120"/>
    </row>
    <row r="29" spans="1:11" s="47" customFormat="1" ht="37.5">
      <c r="A29" s="44" t="s">
        <v>217</v>
      </c>
      <c r="B29" s="49">
        <v>2121</v>
      </c>
      <c r="C29" s="120"/>
      <c r="D29" s="120"/>
      <c r="E29" s="120"/>
      <c r="F29" s="120">
        <f t="shared" si="1"/>
        <v>0</v>
      </c>
      <c r="G29" s="120"/>
      <c r="H29" s="120"/>
      <c r="I29" s="120"/>
      <c r="J29" s="120"/>
      <c r="K29" s="43"/>
    </row>
    <row r="30" spans="1:11" s="47" customFormat="1">
      <c r="A30" s="44" t="s">
        <v>218</v>
      </c>
      <c r="B30" s="49">
        <v>2122</v>
      </c>
      <c r="C30" s="120"/>
      <c r="D30" s="120"/>
      <c r="E30" s="120"/>
      <c r="F30" s="120">
        <f t="shared" si="1"/>
        <v>0</v>
      </c>
      <c r="G30" s="120"/>
      <c r="H30" s="120"/>
      <c r="I30" s="120"/>
      <c r="J30" s="120"/>
      <c r="K30" s="43"/>
    </row>
    <row r="31" spans="1:11" s="47" customFormat="1">
      <c r="A31" s="56" t="s">
        <v>219</v>
      </c>
      <c r="B31" s="90">
        <v>2130</v>
      </c>
      <c r="C31" s="121">
        <f>SUM(C32,C33)</f>
        <v>0</v>
      </c>
      <c r="D31" s="121">
        <f>SUM(D32,D33)</f>
        <v>0</v>
      </c>
      <c r="E31" s="121">
        <f>SUM(E32,E33)</f>
        <v>0</v>
      </c>
      <c r="F31" s="121">
        <f>SUM(G31:J31)</f>
        <v>0</v>
      </c>
      <c r="G31" s="121">
        <f>SUM(G32,G33)</f>
        <v>0</v>
      </c>
      <c r="H31" s="121">
        <f>SUM(H32,H33)</f>
        <v>0</v>
      </c>
      <c r="I31" s="121">
        <f>SUM(I32,I33)</f>
        <v>0</v>
      </c>
      <c r="J31" s="121">
        <f>SUM(J32,J33)</f>
        <v>0</v>
      </c>
      <c r="K31" s="43"/>
    </row>
    <row r="32" spans="1:11" s="47" customFormat="1" ht="37.5">
      <c r="A32" s="44" t="s">
        <v>356</v>
      </c>
      <c r="B32" s="49">
        <v>2131</v>
      </c>
      <c r="C32" s="120"/>
      <c r="D32" s="120"/>
      <c r="E32" s="120"/>
      <c r="F32" s="120">
        <f t="shared" si="1"/>
        <v>0</v>
      </c>
      <c r="G32" s="120"/>
      <c r="H32" s="120"/>
      <c r="I32" s="120"/>
      <c r="J32" s="120"/>
      <c r="K32" s="43"/>
    </row>
    <row r="33" spans="1:11" s="47" customFormat="1">
      <c r="A33" s="44" t="s">
        <v>220</v>
      </c>
      <c r="B33" s="49">
        <v>2132</v>
      </c>
      <c r="C33" s="120"/>
      <c r="D33" s="120"/>
      <c r="E33" s="120"/>
      <c r="F33" s="120">
        <f t="shared" si="1"/>
        <v>0</v>
      </c>
      <c r="G33" s="120"/>
      <c r="H33" s="120"/>
      <c r="I33" s="120"/>
      <c r="J33" s="120"/>
      <c r="K33" s="43"/>
    </row>
    <row r="34" spans="1:11" s="47" customFormat="1">
      <c r="A34" s="66"/>
      <c r="B34" s="46"/>
      <c r="C34" s="64"/>
      <c r="D34" s="65"/>
      <c r="E34" s="65"/>
      <c r="F34" s="64"/>
      <c r="G34" s="65"/>
      <c r="H34" s="65"/>
      <c r="I34" s="65"/>
      <c r="J34" s="65"/>
      <c r="K34" s="43"/>
    </row>
    <row r="35" spans="1:11" s="47" customFormat="1">
      <c r="A35" s="66"/>
      <c r="B35" s="46"/>
      <c r="C35" s="64"/>
      <c r="D35" s="65"/>
      <c r="E35" s="65"/>
      <c r="F35" s="64"/>
      <c r="G35" s="65"/>
      <c r="H35" s="65"/>
      <c r="I35" s="65"/>
      <c r="J35" s="65"/>
      <c r="K35" s="43"/>
    </row>
    <row r="36" spans="1:11" ht="57" customHeight="1">
      <c r="A36" s="66"/>
      <c r="C36" s="64"/>
      <c r="D36" s="65"/>
      <c r="E36" s="65"/>
      <c r="F36" s="64"/>
      <c r="G36" s="65"/>
      <c r="H36" s="65"/>
      <c r="I36" s="65"/>
      <c r="J36" s="65"/>
    </row>
    <row r="37" spans="1:11" ht="20.100000000000001" customHeight="1">
      <c r="A37" s="122" t="s">
        <v>146</v>
      </c>
      <c r="B37" s="123"/>
      <c r="C37" s="142" t="s">
        <v>80</v>
      </c>
      <c r="D37" s="143"/>
      <c r="E37" s="143"/>
      <c r="F37" s="143"/>
      <c r="G37" s="124"/>
      <c r="H37" s="144" t="s">
        <v>94</v>
      </c>
      <c r="I37" s="144"/>
      <c r="J37" s="144"/>
    </row>
    <row r="38" spans="1:11" ht="20.100000000000001" customHeight="1">
      <c r="A38" s="125" t="s">
        <v>147</v>
      </c>
      <c r="B38" s="43"/>
      <c r="C38" s="145" t="s">
        <v>145</v>
      </c>
      <c r="D38" s="145"/>
      <c r="E38" s="145"/>
      <c r="F38" s="145"/>
      <c r="G38" s="126"/>
      <c r="H38" s="146" t="s">
        <v>76</v>
      </c>
      <c r="I38" s="146"/>
      <c r="J38" s="146"/>
    </row>
    <row r="39" spans="1:11" ht="20.100000000000001" customHeight="1">
      <c r="A39" s="59"/>
    </row>
    <row r="40" spans="1:11" s="45" customFormat="1">
      <c r="A40" s="56" t="s">
        <v>219</v>
      </c>
      <c r="B40" s="90">
        <v>2140</v>
      </c>
      <c r="C40" s="101">
        <f>SUM(C41,C42)</f>
        <v>0</v>
      </c>
      <c r="D40" s="101">
        <f>SUM(D41,D42)</f>
        <v>0</v>
      </c>
      <c r="E40" s="101">
        <f>SUM(E41,E42)</f>
        <v>0</v>
      </c>
      <c r="F40" s="104">
        <f>SUM(G40:J40)</f>
        <v>0</v>
      </c>
      <c r="G40" s="101">
        <f>SUM(G41,G42)</f>
        <v>0</v>
      </c>
      <c r="H40" s="101">
        <f>SUM(H41,H42)</f>
        <v>0</v>
      </c>
      <c r="I40" s="101">
        <f>SUM(I41,I42)</f>
        <v>0</v>
      </c>
      <c r="J40" s="101">
        <f>SUM(J41,J42)</f>
        <v>0</v>
      </c>
    </row>
    <row r="41" spans="1:11" ht="42.75" customHeight="1">
      <c r="A41" s="44" t="s">
        <v>181</v>
      </c>
      <c r="B41" s="49">
        <v>2141</v>
      </c>
      <c r="C41" s="83"/>
      <c r="D41" s="83"/>
      <c r="E41" s="83"/>
      <c r="F41" s="88">
        <f>SUM(G41:J41)</f>
        <v>0</v>
      </c>
      <c r="G41" s="83"/>
      <c r="H41" s="83"/>
      <c r="I41" s="83"/>
      <c r="J41" s="83"/>
    </row>
    <row r="42" spans="1:11" ht="20.100000000000001" customHeight="1">
      <c r="A42" s="44" t="s">
        <v>220</v>
      </c>
      <c r="B42" s="49">
        <v>2142</v>
      </c>
      <c r="C42" s="83"/>
      <c r="D42" s="83"/>
      <c r="E42" s="83"/>
      <c r="F42" s="88">
        <f>SUM(G42:J42)</f>
        <v>0</v>
      </c>
      <c r="G42" s="83"/>
      <c r="H42" s="83"/>
      <c r="I42" s="83"/>
      <c r="J42" s="83"/>
    </row>
    <row r="43" spans="1:11" s="45" customFormat="1" ht="27.75" customHeight="1">
      <c r="A43" s="56" t="s">
        <v>216</v>
      </c>
      <c r="B43" s="90">
        <v>2200</v>
      </c>
      <c r="C43" s="101">
        <f>SUM(C20,C30,C35,C40)</f>
        <v>0</v>
      </c>
      <c r="D43" s="101">
        <f t="shared" ref="D43:J43" si="2">SUM(D20,D30,D35,D40)</f>
        <v>0</v>
      </c>
      <c r="E43" s="101">
        <f t="shared" si="2"/>
        <v>0</v>
      </c>
      <c r="F43" s="104">
        <f>SUM(G43:J43)</f>
        <v>0</v>
      </c>
      <c r="G43" s="101">
        <f t="shared" si="2"/>
        <v>0</v>
      </c>
      <c r="H43" s="101">
        <f t="shared" si="2"/>
        <v>0</v>
      </c>
      <c r="I43" s="101">
        <f t="shared" si="2"/>
        <v>0</v>
      </c>
      <c r="J43" s="101">
        <f t="shared" si="2"/>
        <v>0</v>
      </c>
      <c r="K43" s="43"/>
    </row>
    <row r="44" spans="1:11" s="45" customFormat="1" ht="20.100000000000001" customHeight="1">
      <c r="A44" s="66"/>
      <c r="B44" s="46"/>
      <c r="C44" s="64"/>
      <c r="D44" s="65"/>
      <c r="E44" s="65"/>
      <c r="F44" s="64"/>
      <c r="G44" s="65"/>
      <c r="H44" s="65"/>
      <c r="I44" s="65"/>
      <c r="J44" s="65"/>
    </row>
    <row r="45" spans="1:11" s="45" customFormat="1" ht="20.100000000000001" customHeight="1">
      <c r="A45" s="66"/>
      <c r="B45" s="46"/>
      <c r="C45" s="64"/>
      <c r="D45" s="65"/>
      <c r="E45" s="65"/>
      <c r="F45" s="64"/>
      <c r="G45" s="65"/>
      <c r="H45" s="65"/>
      <c r="I45" s="65"/>
      <c r="J45" s="65"/>
    </row>
    <row r="46" spans="1:11" s="45" customFormat="1" ht="20.100000000000001" customHeight="1">
      <c r="A46" s="66"/>
      <c r="B46" s="46"/>
      <c r="C46" s="64"/>
      <c r="D46" s="65"/>
      <c r="E46" s="65"/>
      <c r="F46" s="64"/>
      <c r="G46" s="65"/>
      <c r="H46" s="65"/>
      <c r="I46" s="65"/>
      <c r="J46" s="65"/>
    </row>
    <row r="47" spans="1:11" s="3" customFormat="1" ht="20.100000000000001" customHeight="1">
      <c r="A47" s="55" t="s">
        <v>146</v>
      </c>
      <c r="B47" s="1"/>
      <c r="C47" s="137" t="s">
        <v>80</v>
      </c>
      <c r="D47" s="141"/>
      <c r="E47" s="141"/>
      <c r="F47" s="141"/>
      <c r="G47" s="14"/>
      <c r="H47" s="138" t="s">
        <v>94</v>
      </c>
      <c r="I47" s="138"/>
      <c r="J47" s="138"/>
    </row>
    <row r="48" spans="1:11" s="2" customFormat="1" ht="20.100000000000001" customHeight="1">
      <c r="A48" s="67" t="s">
        <v>147</v>
      </c>
      <c r="B48" s="3"/>
      <c r="C48" s="134" t="s">
        <v>145</v>
      </c>
      <c r="D48" s="134"/>
      <c r="E48" s="134"/>
      <c r="F48" s="134"/>
      <c r="G48" s="27"/>
      <c r="H48" s="135" t="s">
        <v>76</v>
      </c>
      <c r="I48" s="135"/>
      <c r="J48" s="135"/>
    </row>
    <row r="49" spans="1:12" s="46" customFormat="1">
      <c r="A49" s="59"/>
      <c r="F49" s="43"/>
      <c r="G49" s="43"/>
      <c r="H49" s="43"/>
      <c r="I49" s="43"/>
      <c r="J49" s="43"/>
      <c r="K49" s="43"/>
      <c r="L49" s="43"/>
    </row>
    <row r="50" spans="1:12" s="46" customFormat="1">
      <c r="A50" s="59"/>
      <c r="F50" s="43"/>
      <c r="G50" s="43"/>
      <c r="H50" s="43"/>
      <c r="I50" s="43"/>
      <c r="J50" s="43"/>
      <c r="K50" s="43"/>
      <c r="L50" s="43"/>
    </row>
    <row r="51" spans="1:12" s="46" customFormat="1">
      <c r="A51" s="59"/>
      <c r="F51" s="43"/>
      <c r="G51" s="43"/>
      <c r="H51" s="43"/>
      <c r="I51" s="43"/>
      <c r="J51" s="43"/>
      <c r="K51" s="43"/>
      <c r="L51" s="43"/>
    </row>
    <row r="52" spans="1:12" s="46" customFormat="1">
      <c r="A52" s="59"/>
      <c r="F52" s="43"/>
      <c r="G52" s="43"/>
      <c r="H52" s="43"/>
      <c r="I52" s="43"/>
      <c r="J52" s="43"/>
      <c r="K52" s="43"/>
      <c r="L52" s="43"/>
    </row>
    <row r="53" spans="1:12" s="46" customFormat="1">
      <c r="A53" s="59"/>
      <c r="F53" s="43"/>
      <c r="G53" s="43"/>
      <c r="H53" s="43"/>
      <c r="I53" s="43"/>
      <c r="J53" s="43"/>
      <c r="K53" s="43"/>
      <c r="L53" s="43"/>
    </row>
    <row r="54" spans="1:12" s="46" customFormat="1">
      <c r="A54" s="59"/>
      <c r="F54" s="43"/>
      <c r="G54" s="43"/>
      <c r="H54" s="43"/>
      <c r="I54" s="43"/>
      <c r="J54" s="43"/>
      <c r="K54" s="43"/>
      <c r="L54" s="43"/>
    </row>
    <row r="55" spans="1:12" s="46" customFormat="1">
      <c r="A55" s="59"/>
      <c r="F55" s="43"/>
      <c r="G55" s="43"/>
      <c r="H55" s="43"/>
      <c r="I55" s="43"/>
      <c r="J55" s="43"/>
      <c r="K55" s="43"/>
      <c r="L55" s="43"/>
    </row>
    <row r="56" spans="1:12" s="46" customFormat="1">
      <c r="A56" s="59"/>
      <c r="F56" s="43"/>
      <c r="G56" s="43"/>
      <c r="H56" s="43"/>
      <c r="I56" s="43"/>
      <c r="J56" s="43"/>
      <c r="K56" s="43"/>
      <c r="L56" s="43"/>
    </row>
    <row r="57" spans="1:12" s="46" customFormat="1">
      <c r="A57" s="59"/>
      <c r="F57" s="43"/>
      <c r="G57" s="43"/>
      <c r="H57" s="43"/>
      <c r="I57" s="43"/>
      <c r="J57" s="43"/>
      <c r="K57" s="43"/>
      <c r="L57" s="43"/>
    </row>
    <row r="58" spans="1:12" s="46" customFormat="1">
      <c r="A58" s="59"/>
      <c r="F58" s="43"/>
      <c r="G58" s="43"/>
      <c r="H58" s="43"/>
      <c r="I58" s="43"/>
      <c r="J58" s="43"/>
      <c r="K58" s="43"/>
      <c r="L58" s="43"/>
    </row>
    <row r="59" spans="1:12" s="46" customFormat="1">
      <c r="A59" s="59"/>
      <c r="F59" s="43"/>
      <c r="G59" s="43"/>
      <c r="H59" s="43"/>
      <c r="I59" s="43"/>
      <c r="J59" s="43"/>
      <c r="K59" s="43"/>
      <c r="L59" s="43"/>
    </row>
    <row r="60" spans="1:12" s="46" customFormat="1">
      <c r="A60" s="59"/>
      <c r="F60" s="43"/>
      <c r="G60" s="43"/>
      <c r="H60" s="43"/>
      <c r="I60" s="43"/>
      <c r="J60" s="43"/>
      <c r="K60" s="43"/>
      <c r="L60" s="43"/>
    </row>
    <row r="61" spans="1:12" s="46" customFormat="1">
      <c r="A61" s="59"/>
      <c r="F61" s="43"/>
      <c r="G61" s="43"/>
      <c r="H61" s="43"/>
      <c r="I61" s="43"/>
      <c r="J61" s="43"/>
      <c r="K61" s="43"/>
      <c r="L61" s="43"/>
    </row>
    <row r="62" spans="1:12" s="46" customFormat="1">
      <c r="A62" s="59"/>
      <c r="F62" s="43"/>
      <c r="G62" s="43"/>
      <c r="H62" s="43"/>
      <c r="I62" s="43"/>
      <c r="J62" s="43"/>
      <c r="K62" s="43"/>
      <c r="L62" s="43"/>
    </row>
    <row r="63" spans="1:12" s="46" customFormat="1">
      <c r="A63" s="59"/>
      <c r="F63" s="43"/>
      <c r="G63" s="43"/>
      <c r="H63" s="43"/>
      <c r="I63" s="43"/>
      <c r="J63" s="43"/>
      <c r="K63" s="43"/>
      <c r="L63" s="43"/>
    </row>
    <row r="64" spans="1:12" s="46" customFormat="1">
      <c r="A64" s="59"/>
      <c r="F64" s="43"/>
      <c r="G64" s="43"/>
      <c r="H64" s="43"/>
      <c r="I64" s="43"/>
      <c r="J64" s="43"/>
      <c r="K64" s="43"/>
      <c r="L64" s="43"/>
    </row>
    <row r="65" spans="1:12" s="46" customFormat="1">
      <c r="A65" s="59"/>
      <c r="F65" s="43"/>
      <c r="G65" s="43"/>
      <c r="H65" s="43"/>
      <c r="I65" s="43"/>
      <c r="J65" s="43"/>
      <c r="K65" s="43"/>
      <c r="L65" s="43"/>
    </row>
    <row r="66" spans="1:12" s="46" customFormat="1">
      <c r="A66" s="59"/>
      <c r="F66" s="43"/>
      <c r="G66" s="43"/>
      <c r="H66" s="43"/>
      <c r="I66" s="43"/>
      <c r="J66" s="43"/>
      <c r="K66" s="43"/>
      <c r="L66" s="43"/>
    </row>
    <row r="67" spans="1:12" s="46" customFormat="1">
      <c r="A67" s="59"/>
      <c r="F67" s="43"/>
      <c r="G67" s="43"/>
      <c r="H67" s="43"/>
      <c r="I67" s="43"/>
      <c r="J67" s="43"/>
      <c r="K67" s="43"/>
      <c r="L67" s="43"/>
    </row>
    <row r="68" spans="1:12" s="46" customFormat="1">
      <c r="A68" s="59"/>
      <c r="F68" s="43"/>
      <c r="G68" s="43"/>
      <c r="H68" s="43"/>
      <c r="I68" s="43"/>
      <c r="J68" s="43"/>
      <c r="K68" s="43"/>
      <c r="L68" s="43"/>
    </row>
    <row r="69" spans="1:12" s="46" customFormat="1">
      <c r="A69" s="59"/>
      <c r="F69" s="43"/>
      <c r="G69" s="43"/>
      <c r="H69" s="43"/>
      <c r="I69" s="43"/>
      <c r="J69" s="43"/>
      <c r="K69" s="43"/>
      <c r="L69" s="43"/>
    </row>
    <row r="70" spans="1:12" s="46" customFormat="1">
      <c r="A70" s="59"/>
      <c r="F70" s="43"/>
      <c r="G70" s="43"/>
      <c r="H70" s="43"/>
      <c r="I70" s="43"/>
      <c r="J70" s="43"/>
      <c r="K70" s="43"/>
      <c r="L70" s="43"/>
    </row>
    <row r="71" spans="1:12" s="46" customFormat="1">
      <c r="A71" s="59"/>
      <c r="F71" s="43"/>
      <c r="G71" s="43"/>
      <c r="H71" s="43"/>
      <c r="I71" s="43"/>
      <c r="J71" s="43"/>
      <c r="K71" s="43"/>
      <c r="L71" s="43"/>
    </row>
    <row r="72" spans="1:12" s="46" customFormat="1">
      <c r="A72" s="59"/>
      <c r="F72" s="43"/>
      <c r="G72" s="43"/>
      <c r="H72" s="43"/>
      <c r="I72" s="43"/>
      <c r="J72" s="43"/>
      <c r="K72" s="43"/>
      <c r="L72" s="43"/>
    </row>
    <row r="73" spans="1:12" s="46" customFormat="1">
      <c r="A73" s="59"/>
      <c r="F73" s="43"/>
      <c r="G73" s="43"/>
      <c r="H73" s="43"/>
      <c r="I73" s="43"/>
      <c r="J73" s="43"/>
      <c r="K73" s="43"/>
      <c r="L73" s="43"/>
    </row>
    <row r="74" spans="1:12" s="46" customFormat="1">
      <c r="A74" s="59"/>
      <c r="F74" s="43"/>
      <c r="G74" s="43"/>
      <c r="H74" s="43"/>
      <c r="I74" s="43"/>
      <c r="J74" s="43"/>
      <c r="K74" s="43"/>
      <c r="L74" s="43"/>
    </row>
    <row r="75" spans="1:12" s="46" customFormat="1">
      <c r="A75" s="59"/>
      <c r="F75" s="43"/>
      <c r="G75" s="43"/>
      <c r="H75" s="43"/>
      <c r="I75" s="43"/>
      <c r="J75" s="43"/>
      <c r="K75" s="43"/>
      <c r="L75" s="43"/>
    </row>
    <row r="76" spans="1:12" s="46" customFormat="1">
      <c r="A76" s="59"/>
      <c r="F76" s="43"/>
      <c r="G76" s="43"/>
      <c r="H76" s="43"/>
      <c r="I76" s="43"/>
      <c r="J76" s="43"/>
      <c r="K76" s="43"/>
      <c r="L76" s="43"/>
    </row>
    <row r="77" spans="1:12" s="46" customFormat="1">
      <c r="A77" s="59"/>
      <c r="F77" s="43"/>
      <c r="G77" s="43"/>
      <c r="H77" s="43"/>
      <c r="I77" s="43"/>
      <c r="J77" s="43"/>
      <c r="K77" s="43"/>
      <c r="L77" s="43"/>
    </row>
    <row r="78" spans="1:12" s="46" customFormat="1">
      <c r="A78" s="59"/>
      <c r="F78" s="43"/>
      <c r="G78" s="43"/>
      <c r="H78" s="43"/>
      <c r="I78" s="43"/>
      <c r="J78" s="43"/>
      <c r="K78" s="43"/>
      <c r="L78" s="43"/>
    </row>
    <row r="79" spans="1:12" s="46" customFormat="1">
      <c r="A79" s="59"/>
      <c r="F79" s="43"/>
      <c r="G79" s="43"/>
      <c r="H79" s="43"/>
      <c r="I79" s="43"/>
      <c r="J79" s="43"/>
      <c r="K79" s="43"/>
      <c r="L79" s="43"/>
    </row>
    <row r="80" spans="1:12" s="46" customFormat="1">
      <c r="A80" s="59"/>
      <c r="F80" s="43"/>
      <c r="G80" s="43"/>
      <c r="H80" s="43"/>
      <c r="I80" s="43"/>
      <c r="J80" s="43"/>
      <c r="K80" s="43"/>
      <c r="L80" s="43"/>
    </row>
    <row r="81" spans="1:12" s="46" customFormat="1">
      <c r="A81" s="59"/>
      <c r="F81" s="43"/>
      <c r="G81" s="43"/>
      <c r="H81" s="43"/>
      <c r="I81" s="43"/>
      <c r="J81" s="43"/>
      <c r="K81" s="43"/>
      <c r="L81" s="43"/>
    </row>
    <row r="82" spans="1:12" s="46" customFormat="1">
      <c r="A82" s="59"/>
      <c r="F82" s="43"/>
      <c r="G82" s="43"/>
      <c r="H82" s="43"/>
      <c r="I82" s="43"/>
      <c r="J82" s="43"/>
      <c r="K82" s="43"/>
      <c r="L82" s="43"/>
    </row>
    <row r="83" spans="1:12" s="46" customFormat="1">
      <c r="A83" s="59"/>
      <c r="F83" s="43"/>
      <c r="G83" s="43"/>
      <c r="H83" s="43"/>
      <c r="I83" s="43"/>
      <c r="J83" s="43"/>
      <c r="K83" s="43"/>
      <c r="L83" s="43"/>
    </row>
    <row r="84" spans="1:12" s="46" customFormat="1">
      <c r="A84" s="59"/>
      <c r="F84" s="43"/>
      <c r="G84" s="43"/>
      <c r="H84" s="43"/>
      <c r="I84" s="43"/>
      <c r="J84" s="43"/>
      <c r="K84" s="43"/>
      <c r="L84" s="43"/>
    </row>
    <row r="85" spans="1:12" s="46" customFormat="1">
      <c r="A85" s="59"/>
      <c r="F85" s="43"/>
      <c r="G85" s="43"/>
      <c r="H85" s="43"/>
      <c r="I85" s="43"/>
      <c r="J85" s="43"/>
      <c r="K85" s="43"/>
      <c r="L85" s="43"/>
    </row>
    <row r="86" spans="1:12" s="46" customFormat="1">
      <c r="A86" s="59"/>
      <c r="F86" s="43"/>
      <c r="G86" s="43"/>
      <c r="H86" s="43"/>
      <c r="I86" s="43"/>
      <c r="J86" s="43"/>
      <c r="K86" s="43"/>
      <c r="L86" s="43"/>
    </row>
    <row r="87" spans="1:12" s="46" customFormat="1">
      <c r="A87" s="59"/>
      <c r="F87" s="43"/>
      <c r="G87" s="43"/>
      <c r="H87" s="43"/>
      <c r="I87" s="43"/>
      <c r="J87" s="43"/>
      <c r="K87" s="43"/>
      <c r="L87" s="43"/>
    </row>
    <row r="88" spans="1:12" s="46" customFormat="1">
      <c r="A88" s="59"/>
      <c r="F88" s="43"/>
      <c r="G88" s="43"/>
      <c r="H88" s="43"/>
      <c r="I88" s="43"/>
      <c r="J88" s="43"/>
      <c r="K88" s="43"/>
      <c r="L88" s="43"/>
    </row>
    <row r="89" spans="1:12" s="46" customFormat="1">
      <c r="A89" s="59"/>
      <c r="F89" s="43"/>
      <c r="G89" s="43"/>
      <c r="H89" s="43"/>
      <c r="I89" s="43"/>
      <c r="J89" s="43"/>
      <c r="K89" s="43"/>
      <c r="L89" s="43"/>
    </row>
    <row r="90" spans="1:12" s="46" customFormat="1">
      <c r="A90" s="59"/>
      <c r="F90" s="43"/>
      <c r="G90" s="43"/>
      <c r="H90" s="43"/>
      <c r="I90" s="43"/>
      <c r="J90" s="43"/>
      <c r="K90" s="43"/>
      <c r="L90" s="43"/>
    </row>
    <row r="91" spans="1:12" s="46" customFormat="1">
      <c r="A91" s="59"/>
      <c r="F91" s="43"/>
      <c r="G91" s="43"/>
      <c r="H91" s="43"/>
      <c r="I91" s="43"/>
      <c r="J91" s="43"/>
      <c r="K91" s="43"/>
      <c r="L91" s="43"/>
    </row>
    <row r="92" spans="1:12" s="46" customFormat="1">
      <c r="A92" s="59"/>
      <c r="F92" s="43"/>
      <c r="G92" s="43"/>
      <c r="H92" s="43"/>
      <c r="I92" s="43"/>
      <c r="J92" s="43"/>
      <c r="K92" s="43"/>
      <c r="L92" s="43"/>
    </row>
    <row r="93" spans="1:12" s="46" customFormat="1">
      <c r="A93" s="59"/>
      <c r="F93" s="43"/>
      <c r="G93" s="43"/>
      <c r="H93" s="43"/>
      <c r="I93" s="43"/>
      <c r="J93" s="43"/>
      <c r="K93" s="43"/>
      <c r="L93" s="43"/>
    </row>
    <row r="94" spans="1:12" s="46" customFormat="1">
      <c r="A94" s="59"/>
      <c r="F94" s="43"/>
      <c r="G94" s="43"/>
      <c r="H94" s="43"/>
      <c r="I94" s="43"/>
      <c r="J94" s="43"/>
      <c r="K94" s="43"/>
      <c r="L94" s="43"/>
    </row>
    <row r="95" spans="1:12" s="46" customFormat="1">
      <c r="A95" s="59"/>
      <c r="F95" s="43"/>
      <c r="G95" s="43"/>
      <c r="H95" s="43"/>
      <c r="I95" s="43"/>
      <c r="J95" s="43"/>
      <c r="K95" s="43"/>
      <c r="L95" s="43"/>
    </row>
    <row r="96" spans="1:12" s="46" customFormat="1">
      <c r="A96" s="59"/>
      <c r="F96" s="43"/>
      <c r="G96" s="43"/>
      <c r="H96" s="43"/>
      <c r="I96" s="43"/>
      <c r="J96" s="43"/>
      <c r="K96" s="43"/>
      <c r="L96" s="43"/>
    </row>
    <row r="97" spans="1:12" s="46" customFormat="1">
      <c r="A97" s="59"/>
      <c r="F97" s="43"/>
      <c r="G97" s="43"/>
      <c r="H97" s="43"/>
      <c r="I97" s="43"/>
      <c r="J97" s="43"/>
      <c r="K97" s="43"/>
      <c r="L97" s="43"/>
    </row>
    <row r="98" spans="1:12" s="46" customFormat="1">
      <c r="A98" s="59"/>
      <c r="F98" s="43"/>
      <c r="G98" s="43"/>
      <c r="H98" s="43"/>
      <c r="I98" s="43"/>
      <c r="J98" s="43"/>
      <c r="K98" s="43"/>
      <c r="L98" s="43"/>
    </row>
    <row r="99" spans="1:12" s="46" customFormat="1">
      <c r="A99" s="59"/>
      <c r="F99" s="43"/>
      <c r="G99" s="43"/>
      <c r="H99" s="43"/>
      <c r="I99" s="43"/>
      <c r="J99" s="43"/>
      <c r="K99" s="43"/>
      <c r="L99" s="43"/>
    </row>
    <row r="100" spans="1:12" s="46" customFormat="1">
      <c r="A100" s="59"/>
      <c r="F100" s="43"/>
      <c r="G100" s="43"/>
      <c r="H100" s="43"/>
      <c r="I100" s="43"/>
      <c r="J100" s="43"/>
      <c r="K100" s="43"/>
      <c r="L100" s="43"/>
    </row>
    <row r="101" spans="1:12" s="46" customFormat="1">
      <c r="A101" s="59"/>
      <c r="F101" s="43"/>
      <c r="G101" s="43"/>
      <c r="H101" s="43"/>
      <c r="I101" s="43"/>
      <c r="J101" s="43"/>
      <c r="K101" s="43"/>
      <c r="L101" s="43"/>
    </row>
    <row r="102" spans="1:12" s="46" customFormat="1">
      <c r="A102" s="59"/>
      <c r="F102" s="43"/>
      <c r="G102" s="43"/>
      <c r="H102" s="43"/>
      <c r="I102" s="43"/>
      <c r="J102" s="43"/>
      <c r="K102" s="43"/>
      <c r="L102" s="43"/>
    </row>
    <row r="103" spans="1:12" s="46" customFormat="1">
      <c r="A103" s="59"/>
      <c r="F103" s="43"/>
      <c r="G103" s="43"/>
      <c r="H103" s="43"/>
      <c r="I103" s="43"/>
      <c r="J103" s="43"/>
      <c r="K103" s="43"/>
      <c r="L103" s="43"/>
    </row>
    <row r="104" spans="1:12" s="46" customFormat="1">
      <c r="A104" s="59"/>
      <c r="F104" s="43"/>
      <c r="G104" s="43"/>
      <c r="H104" s="43"/>
      <c r="I104" s="43"/>
      <c r="J104" s="43"/>
      <c r="K104" s="43"/>
      <c r="L104" s="43"/>
    </row>
    <row r="105" spans="1:12" s="46" customFormat="1">
      <c r="A105" s="59"/>
      <c r="F105" s="43"/>
      <c r="G105" s="43"/>
      <c r="H105" s="43"/>
      <c r="I105" s="43"/>
      <c r="J105" s="43"/>
      <c r="K105" s="43"/>
      <c r="L105" s="43"/>
    </row>
    <row r="106" spans="1:12" s="46" customFormat="1">
      <c r="A106" s="59"/>
      <c r="F106" s="43"/>
      <c r="G106" s="43"/>
      <c r="H106" s="43"/>
      <c r="I106" s="43"/>
      <c r="J106" s="43"/>
      <c r="K106" s="43"/>
      <c r="L106" s="43"/>
    </row>
    <row r="107" spans="1:12" s="46" customFormat="1">
      <c r="A107" s="59"/>
      <c r="F107" s="43"/>
      <c r="G107" s="43"/>
      <c r="H107" s="43"/>
      <c r="I107" s="43"/>
      <c r="J107" s="43"/>
      <c r="K107" s="43"/>
      <c r="L107" s="43"/>
    </row>
    <row r="108" spans="1:12" s="46" customFormat="1">
      <c r="A108" s="59"/>
      <c r="F108" s="43"/>
      <c r="G108" s="43"/>
      <c r="H108" s="43"/>
      <c r="I108" s="43"/>
      <c r="J108" s="43"/>
      <c r="K108" s="43"/>
      <c r="L108" s="43"/>
    </row>
    <row r="109" spans="1:12" s="46" customFormat="1">
      <c r="A109" s="59"/>
      <c r="F109" s="43"/>
      <c r="G109" s="43"/>
      <c r="H109" s="43"/>
      <c r="I109" s="43"/>
      <c r="J109" s="43"/>
      <c r="K109" s="43"/>
      <c r="L109" s="43"/>
    </row>
    <row r="110" spans="1:12" s="46" customFormat="1">
      <c r="A110" s="59"/>
      <c r="F110" s="43"/>
      <c r="G110" s="43"/>
      <c r="H110" s="43"/>
      <c r="I110" s="43"/>
      <c r="J110" s="43"/>
      <c r="K110" s="43"/>
      <c r="L110" s="43"/>
    </row>
    <row r="111" spans="1:12" s="46" customFormat="1">
      <c r="A111" s="59"/>
      <c r="F111" s="43"/>
      <c r="G111" s="43"/>
      <c r="H111" s="43"/>
      <c r="I111" s="43"/>
      <c r="J111" s="43"/>
      <c r="K111" s="43"/>
      <c r="L111" s="43"/>
    </row>
    <row r="112" spans="1:12" s="46" customFormat="1">
      <c r="A112" s="59"/>
      <c r="F112" s="43"/>
      <c r="G112" s="43"/>
      <c r="H112" s="43"/>
      <c r="I112" s="43"/>
      <c r="J112" s="43"/>
      <c r="K112" s="43"/>
      <c r="L112" s="43"/>
    </row>
    <row r="113" spans="1:12" s="46" customFormat="1">
      <c r="A113" s="59"/>
      <c r="F113" s="43"/>
      <c r="G113" s="43"/>
      <c r="H113" s="43"/>
      <c r="I113" s="43"/>
      <c r="J113" s="43"/>
      <c r="K113" s="43"/>
      <c r="L113" s="43"/>
    </row>
    <row r="114" spans="1:12" s="46" customFormat="1">
      <c r="A114" s="59"/>
      <c r="F114" s="43"/>
      <c r="G114" s="43"/>
      <c r="H114" s="43"/>
      <c r="I114" s="43"/>
      <c r="J114" s="43"/>
      <c r="K114" s="43"/>
      <c r="L114" s="43"/>
    </row>
    <row r="115" spans="1:12" s="46" customFormat="1">
      <c r="A115" s="59"/>
      <c r="F115" s="43"/>
      <c r="G115" s="43"/>
      <c r="H115" s="43"/>
      <c r="I115" s="43"/>
      <c r="J115" s="43"/>
      <c r="K115" s="43"/>
      <c r="L115" s="43"/>
    </row>
    <row r="116" spans="1:12" s="46" customFormat="1">
      <c r="A116" s="59"/>
      <c r="F116" s="43"/>
      <c r="G116" s="43"/>
      <c r="H116" s="43"/>
      <c r="I116" s="43"/>
      <c r="J116" s="43"/>
      <c r="K116" s="43"/>
      <c r="L116" s="43"/>
    </row>
    <row r="117" spans="1:12" s="46" customFormat="1">
      <c r="A117" s="59"/>
      <c r="F117" s="43"/>
      <c r="G117" s="43"/>
      <c r="H117" s="43"/>
      <c r="I117" s="43"/>
      <c r="J117" s="43"/>
      <c r="K117" s="43"/>
      <c r="L117" s="43"/>
    </row>
    <row r="118" spans="1:12" s="46" customFormat="1">
      <c r="A118" s="59"/>
      <c r="F118" s="43"/>
      <c r="G118" s="43"/>
      <c r="H118" s="43"/>
      <c r="I118" s="43"/>
      <c r="J118" s="43"/>
      <c r="K118" s="43"/>
      <c r="L118" s="43"/>
    </row>
    <row r="119" spans="1:12" s="46" customFormat="1">
      <c r="A119" s="59"/>
      <c r="F119" s="43"/>
      <c r="G119" s="43"/>
      <c r="H119" s="43"/>
      <c r="I119" s="43"/>
      <c r="J119" s="43"/>
      <c r="K119" s="43"/>
      <c r="L119" s="43"/>
    </row>
    <row r="120" spans="1:12" s="46" customFormat="1">
      <c r="A120" s="59"/>
      <c r="F120" s="43"/>
      <c r="G120" s="43"/>
      <c r="H120" s="43"/>
      <c r="I120" s="43"/>
      <c r="J120" s="43"/>
      <c r="K120" s="43"/>
      <c r="L120" s="43"/>
    </row>
    <row r="121" spans="1:12" s="46" customFormat="1">
      <c r="A121" s="59"/>
      <c r="F121" s="43"/>
      <c r="G121" s="43"/>
      <c r="H121" s="43"/>
      <c r="I121" s="43"/>
      <c r="J121" s="43"/>
      <c r="K121" s="43"/>
      <c r="L121" s="43"/>
    </row>
    <row r="122" spans="1:12" s="46" customFormat="1">
      <c r="A122" s="59"/>
      <c r="F122" s="43"/>
      <c r="G122" s="43"/>
      <c r="H122" s="43"/>
      <c r="I122" s="43"/>
      <c r="J122" s="43"/>
      <c r="K122" s="43"/>
      <c r="L122" s="43"/>
    </row>
    <row r="123" spans="1:12" s="46" customFormat="1">
      <c r="A123" s="59"/>
      <c r="F123" s="43"/>
      <c r="G123" s="43"/>
      <c r="H123" s="43"/>
      <c r="I123" s="43"/>
      <c r="J123" s="43"/>
      <c r="K123" s="43"/>
      <c r="L123" s="43"/>
    </row>
    <row r="124" spans="1:12" s="46" customFormat="1">
      <c r="A124" s="59"/>
      <c r="F124" s="43"/>
      <c r="G124" s="43"/>
      <c r="H124" s="43"/>
      <c r="I124" s="43"/>
      <c r="J124" s="43"/>
      <c r="K124" s="43"/>
      <c r="L124" s="43"/>
    </row>
    <row r="125" spans="1:12" s="46" customFormat="1">
      <c r="A125" s="59"/>
      <c r="F125" s="43"/>
      <c r="G125" s="43"/>
      <c r="H125" s="43"/>
      <c r="I125" s="43"/>
      <c r="J125" s="43"/>
      <c r="K125" s="43"/>
      <c r="L125" s="43"/>
    </row>
    <row r="126" spans="1:12" s="46" customFormat="1">
      <c r="A126" s="59"/>
      <c r="F126" s="43"/>
      <c r="G126" s="43"/>
      <c r="H126" s="43"/>
      <c r="I126" s="43"/>
      <c r="J126" s="43"/>
      <c r="K126" s="43"/>
      <c r="L126" s="43"/>
    </row>
    <row r="127" spans="1:12" s="46" customFormat="1">
      <c r="A127" s="59"/>
      <c r="F127" s="43"/>
      <c r="G127" s="43"/>
      <c r="H127" s="43"/>
      <c r="I127" s="43"/>
      <c r="J127" s="43"/>
      <c r="K127" s="43"/>
      <c r="L127" s="43"/>
    </row>
    <row r="128" spans="1:12" s="46" customFormat="1">
      <c r="A128" s="59"/>
      <c r="F128" s="43"/>
      <c r="G128" s="43"/>
      <c r="H128" s="43"/>
      <c r="I128" s="43"/>
      <c r="J128" s="43"/>
      <c r="K128" s="43"/>
      <c r="L128" s="43"/>
    </row>
    <row r="129" spans="1:12" s="46" customFormat="1">
      <c r="A129" s="59"/>
      <c r="F129" s="43"/>
      <c r="G129" s="43"/>
      <c r="H129" s="43"/>
      <c r="I129" s="43"/>
      <c r="J129" s="43"/>
      <c r="K129" s="43"/>
      <c r="L129" s="43"/>
    </row>
    <row r="130" spans="1:12" s="46" customFormat="1">
      <c r="A130" s="59"/>
      <c r="F130" s="43"/>
      <c r="G130" s="43"/>
      <c r="H130" s="43"/>
      <c r="I130" s="43"/>
      <c r="J130" s="43"/>
      <c r="K130" s="43"/>
      <c r="L130" s="43"/>
    </row>
    <row r="131" spans="1:12" s="46" customFormat="1">
      <c r="A131" s="59"/>
      <c r="F131" s="43"/>
      <c r="G131" s="43"/>
      <c r="H131" s="43"/>
      <c r="I131" s="43"/>
      <c r="J131" s="43"/>
      <c r="K131" s="43"/>
      <c r="L131" s="43"/>
    </row>
    <row r="132" spans="1:12" s="46" customFormat="1">
      <c r="A132" s="59"/>
      <c r="F132" s="43"/>
      <c r="G132" s="43"/>
      <c r="H132" s="43"/>
      <c r="I132" s="43"/>
      <c r="J132" s="43"/>
      <c r="K132" s="43"/>
      <c r="L132" s="43"/>
    </row>
    <row r="133" spans="1:12" s="46" customFormat="1">
      <c r="A133" s="59"/>
      <c r="F133" s="43"/>
      <c r="G133" s="43"/>
      <c r="H133" s="43"/>
      <c r="I133" s="43"/>
      <c r="J133" s="43"/>
      <c r="K133" s="43"/>
      <c r="L133" s="43"/>
    </row>
    <row r="134" spans="1:12" s="46" customFormat="1">
      <c r="A134" s="59"/>
      <c r="F134" s="43"/>
      <c r="G134" s="43"/>
      <c r="H134" s="43"/>
      <c r="I134" s="43"/>
      <c r="J134" s="43"/>
      <c r="K134" s="43"/>
      <c r="L134" s="43"/>
    </row>
    <row r="135" spans="1:12" s="46" customFormat="1">
      <c r="A135" s="59"/>
      <c r="F135" s="43"/>
      <c r="G135" s="43"/>
      <c r="H135" s="43"/>
      <c r="I135" s="43"/>
      <c r="J135" s="43"/>
      <c r="K135" s="43"/>
      <c r="L135" s="43"/>
    </row>
    <row r="136" spans="1:12" s="46" customFormat="1">
      <c r="A136" s="59"/>
      <c r="F136" s="43"/>
      <c r="G136" s="43"/>
      <c r="H136" s="43"/>
      <c r="I136" s="43"/>
      <c r="J136" s="43"/>
      <c r="K136" s="43"/>
      <c r="L136" s="43"/>
    </row>
    <row r="137" spans="1:12" s="46" customFormat="1">
      <c r="A137" s="59"/>
      <c r="F137" s="43"/>
      <c r="G137" s="43"/>
      <c r="H137" s="43"/>
      <c r="I137" s="43"/>
      <c r="J137" s="43"/>
      <c r="K137" s="43"/>
      <c r="L137" s="43"/>
    </row>
    <row r="138" spans="1:12" s="46" customFormat="1">
      <c r="A138" s="59"/>
      <c r="F138" s="43"/>
      <c r="G138" s="43"/>
      <c r="H138" s="43"/>
      <c r="I138" s="43"/>
      <c r="J138" s="43"/>
      <c r="K138" s="43"/>
      <c r="L138" s="43"/>
    </row>
    <row r="139" spans="1:12" s="46" customFormat="1">
      <c r="A139" s="59"/>
      <c r="F139" s="43"/>
      <c r="G139" s="43"/>
      <c r="H139" s="43"/>
      <c r="I139" s="43"/>
      <c r="J139" s="43"/>
      <c r="K139" s="43"/>
      <c r="L139" s="43"/>
    </row>
    <row r="140" spans="1:12" s="46" customFormat="1">
      <c r="A140" s="59"/>
      <c r="F140" s="43"/>
      <c r="G140" s="43"/>
      <c r="H140" s="43"/>
      <c r="I140" s="43"/>
      <c r="J140" s="43"/>
      <c r="K140" s="43"/>
      <c r="L140" s="43"/>
    </row>
    <row r="141" spans="1:12" s="46" customFormat="1">
      <c r="A141" s="59"/>
      <c r="F141" s="43"/>
      <c r="G141" s="43"/>
      <c r="H141" s="43"/>
      <c r="I141" s="43"/>
      <c r="J141" s="43"/>
      <c r="K141" s="43"/>
      <c r="L141" s="43"/>
    </row>
    <row r="142" spans="1:12" s="46" customFormat="1">
      <c r="A142" s="59"/>
      <c r="F142" s="43"/>
      <c r="G142" s="43"/>
      <c r="H142" s="43"/>
      <c r="I142" s="43"/>
      <c r="J142" s="43"/>
      <c r="K142" s="43"/>
      <c r="L142" s="43"/>
    </row>
    <row r="143" spans="1:12" s="46" customFormat="1">
      <c r="A143" s="59"/>
      <c r="F143" s="43"/>
      <c r="G143" s="43"/>
      <c r="H143" s="43"/>
      <c r="I143" s="43"/>
      <c r="J143" s="43"/>
      <c r="K143" s="43"/>
      <c r="L143" s="43"/>
    </row>
    <row r="144" spans="1:12" s="46" customFormat="1">
      <c r="A144" s="59"/>
      <c r="F144" s="43"/>
      <c r="G144" s="43"/>
      <c r="H144" s="43"/>
      <c r="I144" s="43"/>
      <c r="J144" s="43"/>
      <c r="K144" s="43"/>
      <c r="L144" s="43"/>
    </row>
    <row r="145" spans="1:12" s="46" customFormat="1">
      <c r="A145" s="59"/>
      <c r="F145" s="43"/>
      <c r="G145" s="43"/>
      <c r="H145" s="43"/>
      <c r="I145" s="43"/>
      <c r="J145" s="43"/>
      <c r="K145" s="43"/>
      <c r="L145" s="43"/>
    </row>
    <row r="146" spans="1:12" s="46" customFormat="1">
      <c r="A146" s="59"/>
      <c r="F146" s="43"/>
      <c r="G146" s="43"/>
      <c r="H146" s="43"/>
      <c r="I146" s="43"/>
      <c r="J146" s="43"/>
      <c r="K146" s="43"/>
      <c r="L146" s="43"/>
    </row>
    <row r="147" spans="1:12" s="46" customFormat="1">
      <c r="A147" s="59"/>
      <c r="F147" s="43"/>
      <c r="G147" s="43"/>
      <c r="H147" s="43"/>
      <c r="I147" s="43"/>
      <c r="J147" s="43"/>
      <c r="K147" s="43"/>
      <c r="L147" s="43"/>
    </row>
    <row r="148" spans="1:12" s="46" customFormat="1">
      <c r="A148" s="59"/>
      <c r="F148" s="43"/>
      <c r="G148" s="43"/>
      <c r="H148" s="43"/>
      <c r="I148" s="43"/>
      <c r="J148" s="43"/>
      <c r="K148" s="43"/>
      <c r="L148" s="43"/>
    </row>
    <row r="149" spans="1:12" s="46" customFormat="1">
      <c r="A149" s="59"/>
      <c r="F149" s="43"/>
      <c r="G149" s="43"/>
      <c r="H149" s="43"/>
      <c r="I149" s="43"/>
      <c r="J149" s="43"/>
      <c r="K149" s="43"/>
      <c r="L149" s="43"/>
    </row>
    <row r="150" spans="1:12" s="46" customFormat="1">
      <c r="A150" s="59"/>
      <c r="F150" s="43"/>
      <c r="G150" s="43"/>
      <c r="H150" s="43"/>
      <c r="I150" s="43"/>
      <c r="J150" s="43"/>
      <c r="K150" s="43"/>
      <c r="L150" s="43"/>
    </row>
    <row r="151" spans="1:12" s="46" customFormat="1">
      <c r="A151" s="59"/>
      <c r="F151" s="43"/>
      <c r="G151" s="43"/>
      <c r="H151" s="43"/>
      <c r="I151" s="43"/>
      <c r="J151" s="43"/>
      <c r="K151" s="43"/>
      <c r="L151" s="43"/>
    </row>
    <row r="152" spans="1:12" s="46" customFormat="1">
      <c r="A152" s="59"/>
      <c r="F152" s="43"/>
      <c r="G152" s="43"/>
      <c r="H152" s="43"/>
      <c r="I152" s="43"/>
      <c r="J152" s="43"/>
      <c r="K152" s="43"/>
      <c r="L152" s="43"/>
    </row>
    <row r="153" spans="1:12" s="46" customFormat="1">
      <c r="A153" s="59"/>
      <c r="F153" s="43"/>
      <c r="G153" s="43"/>
      <c r="H153" s="43"/>
      <c r="I153" s="43"/>
      <c r="J153" s="43"/>
      <c r="K153" s="43"/>
      <c r="L153" s="43"/>
    </row>
    <row r="154" spans="1:12" s="46" customFormat="1">
      <c r="A154" s="59"/>
      <c r="F154" s="43"/>
      <c r="G154" s="43"/>
      <c r="H154" s="43"/>
      <c r="I154" s="43"/>
      <c r="J154" s="43"/>
      <c r="K154" s="43"/>
      <c r="L154" s="43"/>
    </row>
    <row r="155" spans="1:12" s="46" customFormat="1">
      <c r="A155" s="59"/>
      <c r="F155" s="43"/>
      <c r="G155" s="43"/>
      <c r="H155" s="43"/>
      <c r="I155" s="43"/>
      <c r="J155" s="43"/>
      <c r="K155" s="43"/>
      <c r="L155" s="43"/>
    </row>
    <row r="156" spans="1:12" s="46" customFormat="1">
      <c r="A156" s="59"/>
      <c r="F156" s="43"/>
      <c r="G156" s="43"/>
      <c r="H156" s="43"/>
      <c r="I156" s="43"/>
      <c r="J156" s="43"/>
      <c r="K156" s="43"/>
      <c r="L156" s="43"/>
    </row>
    <row r="157" spans="1:12" s="46" customFormat="1">
      <c r="A157" s="59"/>
      <c r="F157" s="43"/>
      <c r="G157" s="43"/>
      <c r="H157" s="43"/>
      <c r="I157" s="43"/>
      <c r="J157" s="43"/>
      <c r="K157" s="43"/>
      <c r="L157" s="43"/>
    </row>
    <row r="158" spans="1:12" s="46" customFormat="1">
      <c r="A158" s="59"/>
      <c r="F158" s="43"/>
      <c r="G158" s="43"/>
      <c r="H158" s="43"/>
      <c r="I158" s="43"/>
      <c r="J158" s="43"/>
      <c r="K158" s="43"/>
      <c r="L158" s="43"/>
    </row>
    <row r="159" spans="1:12" s="46" customFormat="1">
      <c r="A159" s="59"/>
      <c r="F159" s="43"/>
      <c r="G159" s="43"/>
      <c r="H159" s="43"/>
      <c r="I159" s="43"/>
      <c r="J159" s="43"/>
      <c r="K159" s="43"/>
      <c r="L159" s="43"/>
    </row>
    <row r="160" spans="1:12" s="46" customFormat="1">
      <c r="A160" s="59"/>
      <c r="F160" s="43"/>
      <c r="G160" s="43"/>
      <c r="H160" s="43"/>
      <c r="I160" s="43"/>
      <c r="J160" s="43"/>
      <c r="K160" s="43"/>
      <c r="L160" s="43"/>
    </row>
    <row r="161" spans="1:12" s="46" customFormat="1">
      <c r="A161" s="59"/>
      <c r="F161" s="43"/>
      <c r="G161" s="43"/>
      <c r="H161" s="43"/>
      <c r="I161" s="43"/>
      <c r="J161" s="43"/>
      <c r="K161" s="43"/>
      <c r="L161" s="43"/>
    </row>
    <row r="162" spans="1:12" s="46" customFormat="1">
      <c r="A162" s="59"/>
      <c r="F162" s="43"/>
      <c r="G162" s="43"/>
      <c r="H162" s="43"/>
      <c r="I162" s="43"/>
      <c r="J162" s="43"/>
      <c r="K162" s="43"/>
      <c r="L162" s="43"/>
    </row>
    <row r="163" spans="1:12" s="46" customFormat="1">
      <c r="A163" s="59"/>
      <c r="F163" s="43"/>
      <c r="G163" s="43"/>
      <c r="H163" s="43"/>
      <c r="I163" s="43"/>
      <c r="J163" s="43"/>
      <c r="K163" s="43"/>
      <c r="L163" s="43"/>
    </row>
    <row r="164" spans="1:12" s="46" customFormat="1">
      <c r="A164" s="59"/>
      <c r="F164" s="43"/>
      <c r="G164" s="43"/>
      <c r="H164" s="43"/>
      <c r="I164" s="43"/>
      <c r="J164" s="43"/>
      <c r="K164" s="43"/>
      <c r="L164" s="43"/>
    </row>
    <row r="165" spans="1:12" s="46" customFormat="1">
      <c r="A165" s="59"/>
      <c r="F165" s="43"/>
      <c r="G165" s="43"/>
      <c r="H165" s="43"/>
      <c r="I165" s="43"/>
      <c r="J165" s="43"/>
      <c r="K165" s="43"/>
      <c r="L165" s="43"/>
    </row>
    <row r="166" spans="1:12" s="46" customFormat="1">
      <c r="A166" s="59"/>
      <c r="F166" s="43"/>
      <c r="G166" s="43"/>
      <c r="H166" s="43"/>
      <c r="I166" s="43"/>
      <c r="J166" s="43"/>
      <c r="K166" s="43"/>
      <c r="L166" s="43"/>
    </row>
    <row r="167" spans="1:12" s="46" customFormat="1">
      <c r="A167" s="59"/>
      <c r="F167" s="43"/>
      <c r="G167" s="43"/>
      <c r="H167" s="43"/>
      <c r="I167" s="43"/>
      <c r="J167" s="43"/>
      <c r="K167" s="43"/>
      <c r="L167" s="43"/>
    </row>
    <row r="168" spans="1:12" s="46" customFormat="1">
      <c r="A168" s="59"/>
      <c r="F168" s="43"/>
      <c r="G168" s="43"/>
      <c r="H168" s="43"/>
      <c r="I168" s="43"/>
      <c r="J168" s="43"/>
      <c r="K168" s="43"/>
      <c r="L168" s="43"/>
    </row>
    <row r="169" spans="1:12" s="46" customFormat="1">
      <c r="A169" s="59"/>
      <c r="F169" s="43"/>
      <c r="G169" s="43"/>
      <c r="H169" s="43"/>
      <c r="I169" s="43"/>
      <c r="J169" s="43"/>
      <c r="K169" s="43"/>
      <c r="L169" s="43"/>
    </row>
    <row r="170" spans="1:12" s="46" customFormat="1">
      <c r="A170" s="59"/>
      <c r="F170" s="43"/>
      <c r="G170" s="43"/>
      <c r="H170" s="43"/>
      <c r="I170" s="43"/>
      <c r="J170" s="43"/>
      <c r="K170" s="43"/>
      <c r="L170" s="43"/>
    </row>
    <row r="171" spans="1:12" s="46" customFormat="1">
      <c r="A171" s="59"/>
      <c r="F171" s="43"/>
      <c r="G171" s="43"/>
      <c r="H171" s="43"/>
      <c r="I171" s="43"/>
      <c r="J171" s="43"/>
      <c r="K171" s="43"/>
      <c r="L171" s="43"/>
    </row>
    <row r="172" spans="1:12" s="46" customFormat="1">
      <c r="A172" s="59"/>
      <c r="F172" s="43"/>
      <c r="G172" s="43"/>
      <c r="H172" s="43"/>
      <c r="I172" s="43"/>
      <c r="J172" s="43"/>
      <c r="K172" s="43"/>
      <c r="L172" s="43"/>
    </row>
    <row r="173" spans="1:12" s="46" customFormat="1">
      <c r="A173" s="59"/>
      <c r="F173" s="43"/>
      <c r="G173" s="43"/>
      <c r="H173" s="43"/>
      <c r="I173" s="43"/>
      <c r="J173" s="43"/>
      <c r="K173" s="43"/>
      <c r="L173" s="43"/>
    </row>
    <row r="174" spans="1:12" s="46" customFormat="1">
      <c r="A174" s="59"/>
      <c r="F174" s="43"/>
      <c r="G174" s="43"/>
      <c r="H174" s="43"/>
      <c r="I174" s="43"/>
      <c r="J174" s="43"/>
      <c r="K174" s="43"/>
      <c r="L174" s="43"/>
    </row>
    <row r="175" spans="1:12" s="46" customFormat="1">
      <c r="A175" s="59"/>
      <c r="F175" s="43"/>
      <c r="G175" s="43"/>
      <c r="H175" s="43"/>
      <c r="I175" s="43"/>
      <c r="J175" s="43"/>
      <c r="K175" s="43"/>
      <c r="L175" s="43"/>
    </row>
    <row r="176" spans="1:12" s="46" customFormat="1">
      <c r="A176" s="59"/>
      <c r="F176" s="43"/>
      <c r="G176" s="43"/>
      <c r="H176" s="43"/>
      <c r="I176" s="43"/>
      <c r="J176" s="43"/>
      <c r="K176" s="43"/>
      <c r="L176" s="43"/>
    </row>
    <row r="177" spans="1:12" s="46" customFormat="1">
      <c r="A177" s="59"/>
      <c r="F177" s="43"/>
      <c r="G177" s="43"/>
      <c r="H177" s="43"/>
      <c r="I177" s="43"/>
      <c r="J177" s="43"/>
      <c r="K177" s="43"/>
      <c r="L177" s="43"/>
    </row>
    <row r="178" spans="1:12" s="46" customFormat="1">
      <c r="A178" s="59"/>
      <c r="F178" s="43"/>
      <c r="G178" s="43"/>
      <c r="H178" s="43"/>
      <c r="I178" s="43"/>
      <c r="J178" s="43"/>
      <c r="K178" s="43"/>
      <c r="L178" s="43"/>
    </row>
    <row r="179" spans="1:12" s="46" customFormat="1">
      <c r="A179" s="59"/>
      <c r="F179" s="43"/>
      <c r="G179" s="43"/>
      <c r="H179" s="43"/>
      <c r="I179" s="43"/>
      <c r="J179" s="43"/>
      <c r="K179" s="43"/>
      <c r="L179" s="43"/>
    </row>
    <row r="180" spans="1:12" s="46" customFormat="1">
      <c r="A180" s="59"/>
      <c r="F180" s="43"/>
      <c r="G180" s="43"/>
      <c r="H180" s="43"/>
      <c r="I180" s="43"/>
      <c r="J180" s="43"/>
      <c r="K180" s="43"/>
      <c r="L180" s="43"/>
    </row>
    <row r="181" spans="1:12" s="46" customFormat="1">
      <c r="A181" s="59"/>
      <c r="F181" s="43"/>
      <c r="G181" s="43"/>
      <c r="H181" s="43"/>
      <c r="I181" s="43"/>
      <c r="J181" s="43"/>
      <c r="K181" s="43"/>
      <c r="L181" s="43"/>
    </row>
    <row r="182" spans="1:12" s="46" customFormat="1">
      <c r="A182" s="59"/>
      <c r="F182" s="43"/>
      <c r="G182" s="43"/>
      <c r="H182" s="43"/>
      <c r="I182" s="43"/>
      <c r="J182" s="43"/>
      <c r="K182" s="43"/>
      <c r="L182" s="43"/>
    </row>
    <row r="183" spans="1:12" s="46" customFormat="1">
      <c r="A183" s="59"/>
      <c r="F183" s="43"/>
      <c r="G183" s="43"/>
      <c r="H183" s="43"/>
      <c r="I183" s="43"/>
      <c r="J183" s="43"/>
      <c r="K183" s="43"/>
      <c r="L183" s="43"/>
    </row>
    <row r="184" spans="1:12" s="46" customFormat="1">
      <c r="A184" s="59"/>
      <c r="F184" s="43"/>
      <c r="G184" s="43"/>
      <c r="H184" s="43"/>
      <c r="I184" s="43"/>
      <c r="J184" s="43"/>
      <c r="K184" s="43"/>
      <c r="L184" s="43"/>
    </row>
    <row r="185" spans="1:12" s="46" customFormat="1">
      <c r="A185" s="59"/>
      <c r="F185" s="43"/>
      <c r="G185" s="43"/>
      <c r="H185" s="43"/>
      <c r="I185" s="43"/>
      <c r="J185" s="43"/>
      <c r="K185" s="43"/>
      <c r="L185" s="43"/>
    </row>
    <row r="186" spans="1:12" s="46" customFormat="1">
      <c r="A186" s="59"/>
      <c r="F186" s="43"/>
      <c r="G186" s="43"/>
      <c r="H186" s="43"/>
      <c r="I186" s="43"/>
      <c r="J186" s="43"/>
      <c r="K186" s="43"/>
      <c r="L186" s="43"/>
    </row>
    <row r="187" spans="1:12" s="46" customFormat="1">
      <c r="A187" s="59"/>
      <c r="F187" s="43"/>
      <c r="G187" s="43"/>
      <c r="H187" s="43"/>
      <c r="I187" s="43"/>
      <c r="J187" s="43"/>
      <c r="K187" s="43"/>
      <c r="L187" s="43"/>
    </row>
    <row r="188" spans="1:12" s="46" customFormat="1">
      <c r="A188" s="59"/>
      <c r="F188" s="43"/>
      <c r="G188" s="43"/>
      <c r="H188" s="43"/>
      <c r="I188" s="43"/>
      <c r="J188" s="43"/>
      <c r="K188" s="43"/>
      <c r="L188" s="43"/>
    </row>
    <row r="189" spans="1:12" s="46" customFormat="1">
      <c r="A189" s="59"/>
      <c r="F189" s="43"/>
      <c r="G189" s="43"/>
      <c r="H189" s="43"/>
      <c r="I189" s="43"/>
      <c r="J189" s="43"/>
      <c r="K189" s="43"/>
      <c r="L189" s="43"/>
    </row>
    <row r="190" spans="1:12" s="46" customFormat="1">
      <c r="A190" s="59"/>
      <c r="F190" s="43"/>
      <c r="G190" s="43"/>
      <c r="H190" s="43"/>
      <c r="I190" s="43"/>
      <c r="J190" s="43"/>
      <c r="K190" s="43"/>
      <c r="L190" s="43"/>
    </row>
    <row r="191" spans="1:12" s="46" customFormat="1">
      <c r="A191" s="59"/>
      <c r="F191" s="43"/>
      <c r="G191" s="43"/>
      <c r="H191" s="43"/>
      <c r="I191" s="43"/>
      <c r="J191" s="43"/>
      <c r="K191" s="43"/>
      <c r="L191" s="43"/>
    </row>
    <row r="192" spans="1:12" s="46" customFormat="1">
      <c r="A192" s="59"/>
      <c r="F192" s="43"/>
      <c r="G192" s="43"/>
      <c r="H192" s="43"/>
      <c r="I192" s="43"/>
      <c r="J192" s="43"/>
      <c r="K192" s="43"/>
      <c r="L192" s="43"/>
    </row>
    <row r="193" spans="1:12" s="46" customFormat="1">
      <c r="A193" s="59"/>
      <c r="F193" s="43"/>
      <c r="G193" s="43"/>
      <c r="H193" s="43"/>
      <c r="I193" s="43"/>
      <c r="J193" s="43"/>
      <c r="K193" s="43"/>
      <c r="L193" s="43"/>
    </row>
    <row r="194" spans="1:12" s="46" customFormat="1">
      <c r="A194" s="59"/>
      <c r="F194" s="43"/>
      <c r="G194" s="43"/>
      <c r="H194" s="43"/>
      <c r="I194" s="43"/>
      <c r="J194" s="43"/>
      <c r="K194" s="43"/>
      <c r="L194" s="43"/>
    </row>
    <row r="195" spans="1:12" s="46" customFormat="1">
      <c r="A195" s="59"/>
      <c r="F195" s="43"/>
      <c r="G195" s="43"/>
      <c r="H195" s="43"/>
      <c r="I195" s="43"/>
      <c r="J195" s="43"/>
      <c r="K195" s="43"/>
      <c r="L195" s="43"/>
    </row>
    <row r="196" spans="1:12" s="46" customFormat="1">
      <c r="A196" s="59"/>
      <c r="F196" s="43"/>
      <c r="G196" s="43"/>
      <c r="H196" s="43"/>
      <c r="I196" s="43"/>
      <c r="J196" s="43"/>
      <c r="K196" s="43"/>
      <c r="L196" s="43"/>
    </row>
    <row r="197" spans="1:12" s="46" customFormat="1">
      <c r="A197" s="59"/>
      <c r="F197" s="43"/>
      <c r="G197" s="43"/>
      <c r="H197" s="43"/>
      <c r="I197" s="43"/>
      <c r="J197" s="43"/>
      <c r="K197" s="43"/>
      <c r="L197" s="43"/>
    </row>
    <row r="198" spans="1:12" s="46" customFormat="1">
      <c r="A198" s="59"/>
      <c r="F198" s="43"/>
      <c r="G198" s="43"/>
      <c r="H198" s="43"/>
      <c r="I198" s="43"/>
      <c r="J198" s="43"/>
      <c r="K198" s="43"/>
      <c r="L198" s="43"/>
    </row>
  </sheetData>
  <mergeCells count="17">
    <mergeCell ref="A1:J1"/>
    <mergeCell ref="A3:A4"/>
    <mergeCell ref="B3:B4"/>
    <mergeCell ref="C3:C4"/>
    <mergeCell ref="D3:D4"/>
    <mergeCell ref="E3:E4"/>
    <mergeCell ref="F3:F4"/>
    <mergeCell ref="G3:J3"/>
    <mergeCell ref="C48:F48"/>
    <mergeCell ref="H48:J48"/>
    <mergeCell ref="A6:J6"/>
    <mergeCell ref="C47:F47"/>
    <mergeCell ref="H47:J47"/>
    <mergeCell ref="C37:F37"/>
    <mergeCell ref="H37:J37"/>
    <mergeCell ref="C38:F38"/>
    <mergeCell ref="H38:J38"/>
  </mergeCells>
  <phoneticPr fontId="3" type="noConversion"/>
  <pageMargins left="1.1811023622047245" right="0.39370078740157483" top="0.78740157480314965" bottom="0.78740157480314965" header="0.39370078740157483" footer="0.11811023622047245"/>
  <pageSetup paperSize="9" scale="56" fitToHeight="2" orientation="landscape" verticalDpi="300" r:id="rId1"/>
  <headerFooter alignWithMargins="0">
    <oddHeader>&amp;C&amp;"Times New Roman,обычный"&amp;14 
7&amp;R
&amp;"Times New Roman,обычный"&amp;14Продовження додатка 1
Таблиця 2</oddHeader>
  </headerFooter>
  <rowBreaks count="1" manualBreakCount="1">
    <brk id="29" max="9" man="1"/>
  </rowBreaks>
  <ignoredErrors>
    <ignoredError sqref="F40 F4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J105"/>
  <sheetViews>
    <sheetView view="pageLayout" zoomScaleNormal="75" zoomScaleSheetLayoutView="50" workbookViewId="0">
      <selection activeCell="A31" sqref="A31"/>
    </sheetView>
  </sheetViews>
  <sheetFormatPr defaultRowHeight="18.75"/>
  <cols>
    <col min="1" max="1" width="93.28515625" style="2" customWidth="1"/>
    <col min="2" max="2" width="15" style="2" customWidth="1"/>
    <col min="3" max="3" width="13.42578125" style="2" customWidth="1"/>
    <col min="4" max="10" width="16" style="2" customWidth="1"/>
    <col min="11" max="16384" width="9.140625" style="2"/>
  </cols>
  <sheetData>
    <row r="1" spans="1:10">
      <c r="A1" s="154" t="s">
        <v>214</v>
      </c>
      <c r="B1" s="154"/>
      <c r="C1" s="154"/>
      <c r="D1" s="154"/>
      <c r="E1" s="154"/>
      <c r="F1" s="154"/>
      <c r="G1" s="154"/>
      <c r="H1" s="154"/>
      <c r="I1" s="154"/>
      <c r="J1" s="154"/>
    </row>
    <row r="2" spans="1:10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ht="48" customHeight="1">
      <c r="A3" s="155" t="s">
        <v>140</v>
      </c>
      <c r="B3" s="130" t="s">
        <v>0</v>
      </c>
      <c r="C3" s="130" t="s">
        <v>16</v>
      </c>
      <c r="D3" s="130" t="s">
        <v>46</v>
      </c>
      <c r="E3" s="130" t="s">
        <v>103</v>
      </c>
      <c r="F3" s="127" t="s">
        <v>7</v>
      </c>
      <c r="G3" s="127" t="s">
        <v>113</v>
      </c>
      <c r="H3" s="127"/>
      <c r="I3" s="127"/>
      <c r="J3" s="127"/>
    </row>
    <row r="4" spans="1:10" ht="38.25" customHeight="1">
      <c r="A4" s="156"/>
      <c r="B4" s="130"/>
      <c r="C4" s="130"/>
      <c r="D4" s="130"/>
      <c r="E4" s="130"/>
      <c r="F4" s="127"/>
      <c r="G4" s="15" t="s">
        <v>114</v>
      </c>
      <c r="H4" s="15" t="s">
        <v>115</v>
      </c>
      <c r="I4" s="15" t="s">
        <v>116</v>
      </c>
      <c r="J4" s="15" t="s">
        <v>53</v>
      </c>
    </row>
    <row r="5" spans="1:10" ht="18" customHeight="1">
      <c r="A5" s="7">
        <v>1</v>
      </c>
      <c r="B5" s="15">
        <v>2</v>
      </c>
      <c r="C5" s="15">
        <v>3</v>
      </c>
      <c r="D5" s="15">
        <v>4</v>
      </c>
      <c r="E5" s="15">
        <v>5</v>
      </c>
      <c r="F5" s="15">
        <v>6</v>
      </c>
      <c r="G5" s="15">
        <v>7</v>
      </c>
      <c r="H5" s="15">
        <v>8</v>
      </c>
      <c r="I5" s="15">
        <v>9</v>
      </c>
      <c r="J5" s="15">
        <v>10</v>
      </c>
    </row>
    <row r="6" spans="1:10" s="57" customFormat="1" ht="20.100000000000001" customHeight="1">
      <c r="A6" s="105" t="s">
        <v>98</v>
      </c>
      <c r="B6" s="91"/>
      <c r="C6" s="92"/>
      <c r="D6" s="92"/>
      <c r="E6" s="92"/>
      <c r="F6" s="92"/>
      <c r="G6" s="92"/>
      <c r="H6" s="92"/>
      <c r="I6" s="92"/>
      <c r="J6" s="93"/>
    </row>
    <row r="7" spans="1:10" ht="20.100000000000001" customHeight="1">
      <c r="A7" s="99" t="s">
        <v>182</v>
      </c>
      <c r="B7" s="94">
        <v>3000</v>
      </c>
      <c r="C7" s="101">
        <f>SUM(C8:C13,C17)</f>
        <v>0</v>
      </c>
      <c r="D7" s="101">
        <f>SUM(D8:D13,D17)</f>
        <v>0</v>
      </c>
      <c r="E7" s="101">
        <f>SUM(E8:E13,E17)</f>
        <v>0</v>
      </c>
      <c r="F7" s="104">
        <f t="shared" ref="F7:F18" si="0">SUM(G7:J7)</f>
        <v>0</v>
      </c>
      <c r="G7" s="101">
        <f>SUM(G8:G13,G17)</f>
        <v>0</v>
      </c>
      <c r="H7" s="101">
        <f>SUM(H8:H13,H17)</f>
        <v>0</v>
      </c>
      <c r="I7" s="101">
        <f>SUM(I8:I13,I17)</f>
        <v>0</v>
      </c>
      <c r="J7" s="101">
        <f>SUM(J8:J13,J17)</f>
        <v>0</v>
      </c>
    </row>
    <row r="8" spans="1:10" ht="20.100000000000001" customHeight="1">
      <c r="A8" s="8" t="s">
        <v>235</v>
      </c>
      <c r="B8" s="9">
        <v>3010</v>
      </c>
      <c r="C8" s="83"/>
      <c r="D8" s="83"/>
      <c r="E8" s="83"/>
      <c r="F8" s="88">
        <f t="shared" si="0"/>
        <v>0</v>
      </c>
      <c r="G8" s="83"/>
      <c r="H8" s="83"/>
      <c r="I8" s="83"/>
      <c r="J8" s="83"/>
    </row>
    <row r="9" spans="1:10" ht="20.100000000000001" customHeight="1">
      <c r="A9" s="8" t="s">
        <v>183</v>
      </c>
      <c r="B9" s="9">
        <v>3020</v>
      </c>
      <c r="C9" s="83"/>
      <c r="D9" s="83"/>
      <c r="E9" s="83"/>
      <c r="F9" s="88">
        <f t="shared" si="0"/>
        <v>0</v>
      </c>
      <c r="G9" s="83"/>
      <c r="H9" s="83"/>
      <c r="I9" s="83"/>
      <c r="J9" s="83"/>
    </row>
    <row r="10" spans="1:10" ht="20.100000000000001" customHeight="1">
      <c r="A10" s="8" t="s">
        <v>184</v>
      </c>
      <c r="B10" s="9">
        <v>3021</v>
      </c>
      <c r="C10" s="83"/>
      <c r="D10" s="83"/>
      <c r="E10" s="83"/>
      <c r="F10" s="88">
        <f t="shared" si="0"/>
        <v>0</v>
      </c>
      <c r="G10" s="83"/>
      <c r="H10" s="83"/>
      <c r="I10" s="83"/>
      <c r="J10" s="83"/>
    </row>
    <row r="11" spans="1:10" ht="20.100000000000001" customHeight="1">
      <c r="A11" s="8" t="s">
        <v>236</v>
      </c>
      <c r="B11" s="9">
        <v>3030</v>
      </c>
      <c r="C11" s="83"/>
      <c r="D11" s="83"/>
      <c r="E11" s="83"/>
      <c r="F11" s="88">
        <f t="shared" si="0"/>
        <v>0</v>
      </c>
      <c r="G11" s="83"/>
      <c r="H11" s="83"/>
      <c r="I11" s="83"/>
      <c r="J11" s="83"/>
    </row>
    <row r="12" spans="1:10">
      <c r="A12" s="8" t="s">
        <v>185</v>
      </c>
      <c r="B12" s="9">
        <v>3040</v>
      </c>
      <c r="C12" s="83"/>
      <c r="D12" s="83"/>
      <c r="E12" s="83"/>
      <c r="F12" s="88">
        <f t="shared" si="0"/>
        <v>0</v>
      </c>
      <c r="G12" s="83"/>
      <c r="H12" s="83"/>
      <c r="I12" s="83"/>
      <c r="J12" s="83"/>
    </row>
    <row r="13" spans="1:10">
      <c r="A13" s="8" t="s">
        <v>69</v>
      </c>
      <c r="B13" s="9">
        <v>3050</v>
      </c>
      <c r="C13" s="88">
        <f>SUM(C14:C16)</f>
        <v>0</v>
      </c>
      <c r="D13" s="88">
        <f>SUM(D14:D16)</f>
        <v>0</v>
      </c>
      <c r="E13" s="88">
        <f>SUM(E14:E16)</f>
        <v>0</v>
      </c>
      <c r="F13" s="88">
        <f t="shared" si="0"/>
        <v>0</v>
      </c>
      <c r="G13" s="88">
        <f>SUM(G14:G16)</f>
        <v>0</v>
      </c>
      <c r="H13" s="88">
        <f>SUM(H14:H16)</f>
        <v>0</v>
      </c>
      <c r="I13" s="88">
        <f>SUM(I14:I16)</f>
        <v>0</v>
      </c>
      <c r="J13" s="88">
        <f>SUM(J14:J16)</f>
        <v>0</v>
      </c>
    </row>
    <row r="14" spans="1:10" ht="20.100000000000001" customHeight="1">
      <c r="A14" s="8" t="s">
        <v>67</v>
      </c>
      <c r="B14" s="6">
        <v>3051</v>
      </c>
      <c r="C14" s="83"/>
      <c r="D14" s="83"/>
      <c r="E14" s="83"/>
      <c r="F14" s="88">
        <f t="shared" si="0"/>
        <v>0</v>
      </c>
      <c r="G14" s="83"/>
      <c r="H14" s="83"/>
      <c r="I14" s="83"/>
      <c r="J14" s="83"/>
    </row>
    <row r="15" spans="1:10" ht="20.100000000000001" customHeight="1">
      <c r="A15" s="8" t="s">
        <v>70</v>
      </c>
      <c r="B15" s="6">
        <v>3052</v>
      </c>
      <c r="C15" s="83"/>
      <c r="D15" s="83"/>
      <c r="E15" s="83"/>
      <c r="F15" s="88">
        <f t="shared" si="0"/>
        <v>0</v>
      </c>
      <c r="G15" s="83"/>
      <c r="H15" s="83"/>
      <c r="I15" s="83"/>
      <c r="J15" s="83"/>
    </row>
    <row r="16" spans="1:10" ht="20.100000000000001" customHeight="1">
      <c r="A16" s="8" t="s">
        <v>90</v>
      </c>
      <c r="B16" s="6">
        <v>3053</v>
      </c>
      <c r="C16" s="83"/>
      <c r="D16" s="83"/>
      <c r="E16" s="83"/>
      <c r="F16" s="88">
        <f t="shared" si="0"/>
        <v>0</v>
      </c>
      <c r="G16" s="83"/>
      <c r="H16" s="83"/>
      <c r="I16" s="83"/>
      <c r="J16" s="83"/>
    </row>
    <row r="17" spans="1:10" ht="20.100000000000001" customHeight="1">
      <c r="A17" s="8" t="s">
        <v>237</v>
      </c>
      <c r="B17" s="9">
        <v>3060</v>
      </c>
      <c r="C17" s="83"/>
      <c r="D17" s="83"/>
      <c r="E17" s="83"/>
      <c r="F17" s="88">
        <f t="shared" si="0"/>
        <v>0</v>
      </c>
      <c r="G17" s="83"/>
      <c r="H17" s="83"/>
      <c r="I17" s="83"/>
      <c r="J17" s="83"/>
    </row>
    <row r="18" spans="1:10" ht="20.100000000000001" customHeight="1">
      <c r="A18" s="10" t="s">
        <v>186</v>
      </c>
      <c r="B18" s="11">
        <v>3100</v>
      </c>
      <c r="C18" s="101">
        <f>SUM(C19:C21,C25,C33,C34)</f>
        <v>0</v>
      </c>
      <c r="D18" s="101">
        <f>SUM(D19:D21,D25,D33,D34)</f>
        <v>0</v>
      </c>
      <c r="E18" s="101">
        <f>SUM(E19:E21,E25,E33,E34)</f>
        <v>0</v>
      </c>
      <c r="F18" s="104">
        <f t="shared" si="0"/>
        <v>0</v>
      </c>
      <c r="G18" s="101">
        <f>SUM(G19:G21,G25,G33,G34)</f>
        <v>0</v>
      </c>
      <c r="H18" s="101">
        <f>SUM(H19:H21,H25,H33,H34)</f>
        <v>0</v>
      </c>
      <c r="I18" s="101">
        <f>SUM(I19:I21,I25,I33,I34)</f>
        <v>0</v>
      </c>
      <c r="J18" s="101">
        <f>SUM(J19:J21,J25,J33,J34)</f>
        <v>0</v>
      </c>
    </row>
    <row r="19" spans="1:10" ht="20.100000000000001" customHeight="1">
      <c r="A19" s="8" t="s">
        <v>187</v>
      </c>
      <c r="B19" s="9">
        <v>3110</v>
      </c>
      <c r="C19" s="83" t="s">
        <v>169</v>
      </c>
      <c r="D19" s="83" t="s">
        <v>169</v>
      </c>
      <c r="E19" s="83" t="s">
        <v>169</v>
      </c>
      <c r="F19" s="88">
        <f>SUM(G19:J19)</f>
        <v>0</v>
      </c>
      <c r="G19" s="83" t="s">
        <v>169</v>
      </c>
      <c r="H19" s="83" t="s">
        <v>169</v>
      </c>
      <c r="I19" s="83" t="s">
        <v>169</v>
      </c>
      <c r="J19" s="83" t="s">
        <v>169</v>
      </c>
    </row>
    <row r="20" spans="1:10" ht="20.100000000000001" customHeight="1">
      <c r="A20" s="8" t="s">
        <v>188</v>
      </c>
      <c r="B20" s="9">
        <v>3120</v>
      </c>
      <c r="C20" s="83" t="s">
        <v>169</v>
      </c>
      <c r="D20" s="83" t="s">
        <v>169</v>
      </c>
      <c r="E20" s="83" t="s">
        <v>169</v>
      </c>
      <c r="F20" s="88">
        <f>SUM(G20:J20)</f>
        <v>0</v>
      </c>
      <c r="G20" s="83" t="s">
        <v>169</v>
      </c>
      <c r="H20" s="83" t="s">
        <v>169</v>
      </c>
      <c r="I20" s="83" t="s">
        <v>169</v>
      </c>
      <c r="J20" s="83" t="s">
        <v>169</v>
      </c>
    </row>
    <row r="21" spans="1:10" ht="20.100000000000001" customHeight="1">
      <c r="A21" s="8" t="s">
        <v>68</v>
      </c>
      <c r="B21" s="9">
        <v>3130</v>
      </c>
      <c r="C21" s="88">
        <f>SUM(C22:C24)</f>
        <v>0</v>
      </c>
      <c r="D21" s="88">
        <f>SUM(D22:D24)</f>
        <v>0</v>
      </c>
      <c r="E21" s="88">
        <f>SUM(E22:E24)</f>
        <v>0</v>
      </c>
      <c r="F21" s="88">
        <f>SUM(G21:J21)</f>
        <v>0</v>
      </c>
      <c r="G21" s="88">
        <f>SUM(G22:G24)</f>
        <v>0</v>
      </c>
      <c r="H21" s="88">
        <f>SUM(H22:H24)</f>
        <v>0</v>
      </c>
      <c r="I21" s="88">
        <f>SUM(I22:I24)</f>
        <v>0</v>
      </c>
      <c r="J21" s="88">
        <f>SUM(J22:J24)</f>
        <v>0</v>
      </c>
    </row>
    <row r="22" spans="1:10" ht="20.100000000000001" customHeight="1">
      <c r="A22" s="8" t="s">
        <v>67</v>
      </c>
      <c r="B22" s="6">
        <v>3131</v>
      </c>
      <c r="C22" s="83" t="s">
        <v>169</v>
      </c>
      <c r="D22" s="83" t="s">
        <v>169</v>
      </c>
      <c r="E22" s="83" t="s">
        <v>169</v>
      </c>
      <c r="F22" s="88">
        <f t="shared" ref="F22:F37" si="1">SUM(G22:J22)</f>
        <v>0</v>
      </c>
      <c r="G22" s="83" t="s">
        <v>169</v>
      </c>
      <c r="H22" s="83" t="s">
        <v>169</v>
      </c>
      <c r="I22" s="83" t="s">
        <v>169</v>
      </c>
      <c r="J22" s="83" t="s">
        <v>169</v>
      </c>
    </row>
    <row r="23" spans="1:10" ht="20.100000000000001" customHeight="1">
      <c r="A23" s="8" t="s">
        <v>70</v>
      </c>
      <c r="B23" s="6">
        <v>3132</v>
      </c>
      <c r="C23" s="83" t="s">
        <v>169</v>
      </c>
      <c r="D23" s="83" t="s">
        <v>169</v>
      </c>
      <c r="E23" s="83" t="s">
        <v>169</v>
      </c>
      <c r="F23" s="88">
        <f t="shared" si="1"/>
        <v>0</v>
      </c>
      <c r="G23" s="83" t="s">
        <v>169</v>
      </c>
      <c r="H23" s="83" t="s">
        <v>169</v>
      </c>
      <c r="I23" s="83" t="s">
        <v>169</v>
      </c>
      <c r="J23" s="83" t="s">
        <v>169</v>
      </c>
    </row>
    <row r="24" spans="1:10" ht="20.100000000000001" customHeight="1">
      <c r="A24" s="8" t="s">
        <v>90</v>
      </c>
      <c r="B24" s="6">
        <v>3133</v>
      </c>
      <c r="C24" s="83" t="s">
        <v>169</v>
      </c>
      <c r="D24" s="83" t="s">
        <v>169</v>
      </c>
      <c r="E24" s="83" t="s">
        <v>169</v>
      </c>
      <c r="F24" s="88">
        <f t="shared" si="1"/>
        <v>0</v>
      </c>
      <c r="G24" s="83" t="s">
        <v>169</v>
      </c>
      <c r="H24" s="83" t="s">
        <v>169</v>
      </c>
      <c r="I24" s="83" t="s">
        <v>169</v>
      </c>
      <c r="J24" s="83" t="s">
        <v>169</v>
      </c>
    </row>
    <row r="25" spans="1:10" ht="20.100000000000001" customHeight="1">
      <c r="A25" s="8" t="s">
        <v>189</v>
      </c>
      <c r="B25" s="9">
        <v>3140</v>
      </c>
      <c r="C25" s="88">
        <f>SUM(C26:C31,C32)</f>
        <v>0</v>
      </c>
      <c r="D25" s="88">
        <f>SUM(D26:D31,D32)</f>
        <v>0</v>
      </c>
      <c r="E25" s="88">
        <f>SUM(E26:E31,E32)</f>
        <v>0</v>
      </c>
      <c r="F25" s="88">
        <f t="shared" si="1"/>
        <v>0</v>
      </c>
      <c r="G25" s="88">
        <f>SUM(G26:G31,G32)</f>
        <v>0</v>
      </c>
      <c r="H25" s="88">
        <f>SUM(H26:H31,H32)</f>
        <v>0</v>
      </c>
      <c r="I25" s="88">
        <f>SUM(I26:I31,I32)</f>
        <v>0</v>
      </c>
      <c r="J25" s="88">
        <f>SUM(J26:J31,J32)</f>
        <v>0</v>
      </c>
    </row>
    <row r="26" spans="1:10" ht="20.100000000000001" customHeight="1">
      <c r="A26" s="8" t="s">
        <v>190</v>
      </c>
      <c r="B26" s="6">
        <v>3141</v>
      </c>
      <c r="C26" s="83" t="s">
        <v>169</v>
      </c>
      <c r="D26" s="83" t="s">
        <v>169</v>
      </c>
      <c r="E26" s="83" t="s">
        <v>169</v>
      </c>
      <c r="F26" s="88">
        <f t="shared" si="1"/>
        <v>0</v>
      </c>
      <c r="G26" s="83" t="s">
        <v>169</v>
      </c>
      <c r="H26" s="83" t="s">
        <v>169</v>
      </c>
      <c r="I26" s="83" t="s">
        <v>169</v>
      </c>
      <c r="J26" s="83" t="s">
        <v>169</v>
      </c>
    </row>
    <row r="27" spans="1:10" ht="20.100000000000001" customHeight="1">
      <c r="A27" s="8" t="s">
        <v>191</v>
      </c>
      <c r="B27" s="6">
        <v>3142</v>
      </c>
      <c r="C27" s="83" t="s">
        <v>169</v>
      </c>
      <c r="D27" s="83" t="s">
        <v>169</v>
      </c>
      <c r="E27" s="83" t="s">
        <v>169</v>
      </c>
      <c r="F27" s="88">
        <f t="shared" si="1"/>
        <v>0</v>
      </c>
      <c r="G27" s="83" t="s">
        <v>169</v>
      </c>
      <c r="H27" s="83" t="s">
        <v>169</v>
      </c>
      <c r="I27" s="83" t="s">
        <v>169</v>
      </c>
      <c r="J27" s="83" t="s">
        <v>169</v>
      </c>
    </row>
    <row r="28" spans="1:10" ht="20.100000000000001" customHeight="1">
      <c r="A28" s="8" t="s">
        <v>61</v>
      </c>
      <c r="B28" s="6">
        <v>3143</v>
      </c>
      <c r="C28" s="83" t="s">
        <v>169</v>
      </c>
      <c r="D28" s="83" t="s">
        <v>169</v>
      </c>
      <c r="E28" s="83" t="s">
        <v>169</v>
      </c>
      <c r="F28" s="88">
        <f t="shared" si="1"/>
        <v>0</v>
      </c>
      <c r="G28" s="83" t="s">
        <v>169</v>
      </c>
      <c r="H28" s="83" t="s">
        <v>169</v>
      </c>
      <c r="I28" s="83" t="s">
        <v>169</v>
      </c>
      <c r="J28" s="83" t="s">
        <v>169</v>
      </c>
    </row>
    <row r="29" spans="1:10" ht="20.100000000000001" customHeight="1">
      <c r="A29" s="8" t="s">
        <v>192</v>
      </c>
      <c r="B29" s="6">
        <v>3144</v>
      </c>
      <c r="C29" s="83" t="s">
        <v>169</v>
      </c>
      <c r="D29" s="83" t="s">
        <v>169</v>
      </c>
      <c r="E29" s="83" t="s">
        <v>169</v>
      </c>
      <c r="F29" s="88">
        <f t="shared" si="1"/>
        <v>0</v>
      </c>
      <c r="G29" s="83" t="s">
        <v>169</v>
      </c>
      <c r="H29" s="83" t="s">
        <v>169</v>
      </c>
      <c r="I29" s="83" t="s">
        <v>169</v>
      </c>
      <c r="J29" s="83" t="s">
        <v>169</v>
      </c>
    </row>
    <row r="30" spans="1:10" ht="20.100000000000001" customHeight="1">
      <c r="A30" s="8" t="s">
        <v>60</v>
      </c>
      <c r="B30" s="6">
        <v>3145</v>
      </c>
      <c r="C30" s="83" t="s">
        <v>169</v>
      </c>
      <c r="D30" s="83" t="s">
        <v>169</v>
      </c>
      <c r="E30" s="83" t="s">
        <v>169</v>
      </c>
      <c r="F30" s="88">
        <f t="shared" si="1"/>
        <v>0</v>
      </c>
      <c r="G30" s="83" t="s">
        <v>169</v>
      </c>
      <c r="H30" s="83" t="s">
        <v>169</v>
      </c>
      <c r="I30" s="83" t="s">
        <v>169</v>
      </c>
      <c r="J30" s="83" t="s">
        <v>169</v>
      </c>
    </row>
    <row r="31" spans="1:10" ht="20.100000000000001" customHeight="1">
      <c r="A31" s="8" t="s">
        <v>345</v>
      </c>
      <c r="B31" s="6">
        <v>3146</v>
      </c>
      <c r="C31" s="88"/>
      <c r="D31" s="88"/>
      <c r="E31" s="88"/>
      <c r="F31" s="88"/>
      <c r="G31" s="88"/>
      <c r="H31" s="88"/>
      <c r="I31" s="88"/>
      <c r="J31" s="88"/>
    </row>
    <row r="32" spans="1:10" ht="20.100000000000001" customHeight="1">
      <c r="A32" s="8" t="s">
        <v>66</v>
      </c>
      <c r="B32" s="6">
        <v>3150</v>
      </c>
      <c r="C32" s="83" t="s">
        <v>169</v>
      </c>
      <c r="D32" s="83" t="s">
        <v>169</v>
      </c>
      <c r="E32" s="83" t="s">
        <v>169</v>
      </c>
      <c r="F32" s="88">
        <f t="shared" si="1"/>
        <v>0</v>
      </c>
      <c r="G32" s="83" t="s">
        <v>169</v>
      </c>
      <c r="H32" s="83" t="s">
        <v>169</v>
      </c>
      <c r="I32" s="83" t="s">
        <v>169</v>
      </c>
      <c r="J32" s="83" t="s">
        <v>169</v>
      </c>
    </row>
    <row r="33" spans="1:10" ht="20.100000000000001" customHeight="1">
      <c r="A33" s="8" t="s">
        <v>193</v>
      </c>
      <c r="B33" s="9">
        <v>3160</v>
      </c>
      <c r="C33" s="83" t="s">
        <v>169</v>
      </c>
      <c r="D33" s="83" t="s">
        <v>169</v>
      </c>
      <c r="E33" s="83" t="s">
        <v>169</v>
      </c>
      <c r="F33" s="88">
        <f t="shared" si="1"/>
        <v>0</v>
      </c>
      <c r="G33" s="83" t="s">
        <v>169</v>
      </c>
      <c r="H33" s="83" t="s">
        <v>169</v>
      </c>
      <c r="I33" s="83" t="s">
        <v>169</v>
      </c>
      <c r="J33" s="83" t="s">
        <v>169</v>
      </c>
    </row>
    <row r="34" spans="1:10" ht="20.100000000000001" customHeight="1">
      <c r="A34" s="8" t="s">
        <v>233</v>
      </c>
      <c r="B34" s="9">
        <v>3170</v>
      </c>
      <c r="C34" s="83" t="s">
        <v>169</v>
      </c>
      <c r="D34" s="83" t="s">
        <v>169</v>
      </c>
      <c r="E34" s="83" t="s">
        <v>169</v>
      </c>
      <c r="F34" s="88">
        <f t="shared" si="1"/>
        <v>0</v>
      </c>
      <c r="G34" s="83" t="s">
        <v>169</v>
      </c>
      <c r="H34" s="83" t="s">
        <v>169</v>
      </c>
      <c r="I34" s="83" t="s">
        <v>169</v>
      </c>
      <c r="J34" s="83" t="s">
        <v>169</v>
      </c>
    </row>
    <row r="35" spans="1:10" ht="20.100000000000001" customHeight="1">
      <c r="A35" s="10" t="s">
        <v>172</v>
      </c>
      <c r="B35" s="11">
        <v>3195</v>
      </c>
      <c r="C35" s="101">
        <f>SUM(C7,C18)</f>
        <v>0</v>
      </c>
      <c r="D35" s="101">
        <f>SUM(D7,D18)</f>
        <v>0</v>
      </c>
      <c r="E35" s="101">
        <f>SUM(E7,E18)</f>
        <v>0</v>
      </c>
      <c r="F35" s="104">
        <f t="shared" si="1"/>
        <v>0</v>
      </c>
      <c r="G35" s="101">
        <f>SUM(G7,G18)</f>
        <v>0</v>
      </c>
      <c r="H35" s="101">
        <f>SUM(H7,H18)</f>
        <v>0</v>
      </c>
      <c r="I35" s="101">
        <f>SUM(I7,I18)</f>
        <v>0</v>
      </c>
      <c r="J35" s="101">
        <f>SUM(J7,J18)</f>
        <v>0</v>
      </c>
    </row>
    <row r="36" spans="1:10" ht="20.100000000000001" customHeight="1">
      <c r="A36" s="105" t="s">
        <v>99</v>
      </c>
      <c r="B36" s="91"/>
      <c r="C36" s="92"/>
      <c r="D36" s="92"/>
      <c r="E36" s="92"/>
      <c r="F36" s="92"/>
      <c r="G36" s="92"/>
      <c r="H36" s="92"/>
      <c r="I36" s="92"/>
      <c r="J36" s="93"/>
    </row>
    <row r="37" spans="1:10" ht="20.100000000000001" customHeight="1">
      <c r="A37" s="99" t="s">
        <v>194</v>
      </c>
      <c r="B37" s="94">
        <v>3200</v>
      </c>
      <c r="C37" s="101">
        <f>SUM(C38:C41)</f>
        <v>0</v>
      </c>
      <c r="D37" s="101">
        <f>SUM(D38:D41)</f>
        <v>0</v>
      </c>
      <c r="E37" s="101">
        <f>SUM(E38:E41)</f>
        <v>0</v>
      </c>
      <c r="F37" s="104">
        <f t="shared" si="1"/>
        <v>0</v>
      </c>
      <c r="G37" s="101">
        <f>SUM(G38:G41)</f>
        <v>0</v>
      </c>
      <c r="H37" s="101">
        <f>SUM(H38:H41)</f>
        <v>0</v>
      </c>
      <c r="I37" s="101">
        <f>SUM(I38:I41)</f>
        <v>0</v>
      </c>
      <c r="J37" s="101">
        <f>SUM(J38:J41)</f>
        <v>0</v>
      </c>
    </row>
    <row r="38" spans="1:10" ht="20.100000000000001" customHeight="1">
      <c r="A38" s="8" t="s">
        <v>195</v>
      </c>
      <c r="B38" s="6">
        <v>3210</v>
      </c>
      <c r="C38" s="83"/>
      <c r="D38" s="83"/>
      <c r="E38" s="83"/>
      <c r="F38" s="88">
        <f>SUM(G38:J38)</f>
        <v>0</v>
      </c>
      <c r="G38" s="83"/>
      <c r="H38" s="83"/>
      <c r="I38" s="83"/>
      <c r="J38" s="83"/>
    </row>
    <row r="39" spans="1:10" ht="20.100000000000001" customHeight="1">
      <c r="A39" s="8" t="s">
        <v>196</v>
      </c>
      <c r="B39" s="9">
        <v>3220</v>
      </c>
      <c r="C39" s="83"/>
      <c r="D39" s="83"/>
      <c r="E39" s="83"/>
      <c r="F39" s="88">
        <f>SUM(G39:J39)</f>
        <v>0</v>
      </c>
      <c r="G39" s="83"/>
      <c r="H39" s="83"/>
      <c r="I39" s="83"/>
      <c r="J39" s="83"/>
    </row>
    <row r="40" spans="1:10" ht="20.100000000000001" customHeight="1">
      <c r="A40" s="8" t="s">
        <v>37</v>
      </c>
      <c r="B40" s="9">
        <v>3230</v>
      </c>
      <c r="C40" s="83"/>
      <c r="D40" s="83"/>
      <c r="E40" s="83"/>
      <c r="F40" s="88">
        <f>SUM(G40:J40)</f>
        <v>0</v>
      </c>
      <c r="G40" s="83"/>
      <c r="H40" s="83"/>
      <c r="I40" s="83"/>
      <c r="J40" s="83"/>
    </row>
    <row r="41" spans="1:10" ht="20.100000000000001" customHeight="1">
      <c r="A41" s="8" t="s">
        <v>237</v>
      </c>
      <c r="B41" s="9">
        <v>3240</v>
      </c>
      <c r="C41" s="83"/>
      <c r="D41" s="83"/>
      <c r="E41" s="83"/>
      <c r="F41" s="88"/>
      <c r="G41" s="83"/>
      <c r="H41" s="83"/>
      <c r="I41" s="83"/>
      <c r="J41" s="83"/>
    </row>
    <row r="42" spans="1:10" ht="20.100000000000001" customHeight="1">
      <c r="A42" s="10" t="s">
        <v>197</v>
      </c>
      <c r="B42" s="11">
        <v>3255</v>
      </c>
      <c r="C42" s="101">
        <f>SUM(C43:C47)</f>
        <v>0</v>
      </c>
      <c r="D42" s="101">
        <f>SUM(D43:D47)</f>
        <v>0</v>
      </c>
      <c r="E42" s="101">
        <f>SUM(E43:E47)</f>
        <v>0</v>
      </c>
      <c r="F42" s="104">
        <f>SUM(G42:J42)</f>
        <v>0</v>
      </c>
      <c r="G42" s="101">
        <f>SUM(G43:G47)</f>
        <v>0</v>
      </c>
      <c r="H42" s="101">
        <f>SUM(H43:H47)</f>
        <v>0</v>
      </c>
      <c r="I42" s="101">
        <f>SUM(I43:I47)</f>
        <v>0</v>
      </c>
      <c r="J42" s="101">
        <f>SUM(J43:J47)</f>
        <v>0</v>
      </c>
    </row>
    <row r="43" spans="1:10" ht="20.100000000000001" customHeight="1">
      <c r="A43" s="8" t="s">
        <v>238</v>
      </c>
      <c r="B43" s="9">
        <v>3260</v>
      </c>
      <c r="C43" s="83" t="s">
        <v>169</v>
      </c>
      <c r="D43" s="83" t="s">
        <v>169</v>
      </c>
      <c r="E43" s="83" t="s">
        <v>169</v>
      </c>
      <c r="F43" s="88">
        <f t="shared" ref="F43:F62" si="2">SUM(G43:J43)</f>
        <v>0</v>
      </c>
      <c r="G43" s="83" t="s">
        <v>169</v>
      </c>
      <c r="H43" s="83" t="s">
        <v>169</v>
      </c>
      <c r="I43" s="83" t="s">
        <v>169</v>
      </c>
      <c r="J43" s="83" t="s">
        <v>169</v>
      </c>
    </row>
    <row r="44" spans="1:10" ht="20.100000000000001" customHeight="1">
      <c r="A44" s="8" t="s">
        <v>239</v>
      </c>
      <c r="B44" s="9">
        <v>3265</v>
      </c>
      <c r="C44" s="83" t="s">
        <v>169</v>
      </c>
      <c r="D44" s="83" t="s">
        <v>169</v>
      </c>
      <c r="E44" s="83" t="s">
        <v>169</v>
      </c>
      <c r="F44" s="88">
        <f t="shared" si="2"/>
        <v>0</v>
      </c>
      <c r="G44" s="83" t="s">
        <v>169</v>
      </c>
      <c r="H44" s="83" t="s">
        <v>169</v>
      </c>
      <c r="I44" s="83" t="s">
        <v>169</v>
      </c>
      <c r="J44" s="83" t="s">
        <v>169</v>
      </c>
    </row>
    <row r="45" spans="1:10" ht="20.100000000000001" customHeight="1">
      <c r="A45" s="8" t="s">
        <v>240</v>
      </c>
      <c r="B45" s="9">
        <v>3270</v>
      </c>
      <c r="C45" s="83" t="s">
        <v>169</v>
      </c>
      <c r="D45" s="83" t="s">
        <v>169</v>
      </c>
      <c r="E45" s="83" t="s">
        <v>169</v>
      </c>
      <c r="F45" s="88">
        <f t="shared" si="2"/>
        <v>0</v>
      </c>
      <c r="G45" s="83" t="s">
        <v>169</v>
      </c>
      <c r="H45" s="83" t="s">
        <v>169</v>
      </c>
      <c r="I45" s="83" t="s">
        <v>169</v>
      </c>
      <c r="J45" s="83" t="s">
        <v>169</v>
      </c>
    </row>
    <row r="46" spans="1:10" ht="20.100000000000001" customHeight="1">
      <c r="A46" s="8" t="s">
        <v>38</v>
      </c>
      <c r="B46" s="9">
        <v>3275</v>
      </c>
      <c r="C46" s="83" t="s">
        <v>169</v>
      </c>
      <c r="D46" s="83" t="s">
        <v>169</v>
      </c>
      <c r="E46" s="83" t="s">
        <v>169</v>
      </c>
      <c r="F46" s="88">
        <f t="shared" si="2"/>
        <v>0</v>
      </c>
      <c r="G46" s="83" t="s">
        <v>169</v>
      </c>
      <c r="H46" s="83" t="s">
        <v>169</v>
      </c>
      <c r="I46" s="83" t="s">
        <v>169</v>
      </c>
      <c r="J46" s="83" t="s">
        <v>169</v>
      </c>
    </row>
    <row r="47" spans="1:10" ht="20.100000000000001" customHeight="1">
      <c r="A47" s="8" t="s">
        <v>233</v>
      </c>
      <c r="B47" s="9">
        <v>3280</v>
      </c>
      <c r="C47" s="83" t="s">
        <v>169</v>
      </c>
      <c r="D47" s="83" t="s">
        <v>169</v>
      </c>
      <c r="E47" s="83" t="s">
        <v>169</v>
      </c>
      <c r="F47" s="88">
        <f t="shared" si="2"/>
        <v>0</v>
      </c>
      <c r="G47" s="83" t="s">
        <v>169</v>
      </c>
      <c r="H47" s="83" t="s">
        <v>169</v>
      </c>
      <c r="I47" s="83" t="s">
        <v>169</v>
      </c>
      <c r="J47" s="83" t="s">
        <v>169</v>
      </c>
    </row>
    <row r="48" spans="1:10" ht="20.100000000000001" customHeight="1">
      <c r="A48" s="100" t="s">
        <v>100</v>
      </c>
      <c r="B48" s="95">
        <v>3295</v>
      </c>
      <c r="C48" s="101">
        <f>SUM(C37,C42)</f>
        <v>0</v>
      </c>
      <c r="D48" s="101">
        <f t="shared" ref="D48:I48" si="3">SUM(D37,D42)</f>
        <v>0</v>
      </c>
      <c r="E48" s="101">
        <f t="shared" si="3"/>
        <v>0</v>
      </c>
      <c r="F48" s="104">
        <f t="shared" si="2"/>
        <v>0</v>
      </c>
      <c r="G48" s="101">
        <f t="shared" si="3"/>
        <v>0</v>
      </c>
      <c r="H48" s="101">
        <f t="shared" si="3"/>
        <v>0</v>
      </c>
      <c r="I48" s="101">
        <f t="shared" si="3"/>
        <v>0</v>
      </c>
      <c r="J48" s="101">
        <f>SUM(J37,J42)</f>
        <v>0</v>
      </c>
    </row>
    <row r="49" spans="1:10" ht="20.100000000000001" customHeight="1">
      <c r="A49" s="105" t="s">
        <v>101</v>
      </c>
      <c r="B49" s="91"/>
      <c r="C49" s="92"/>
      <c r="D49" s="92"/>
      <c r="E49" s="92"/>
      <c r="F49" s="92"/>
      <c r="G49" s="92"/>
      <c r="H49" s="92"/>
      <c r="I49" s="92"/>
      <c r="J49" s="93"/>
    </row>
    <row r="50" spans="1:10" ht="20.100000000000001" customHeight="1">
      <c r="A50" s="10" t="s">
        <v>198</v>
      </c>
      <c r="B50" s="11">
        <v>3300</v>
      </c>
      <c r="C50" s="101">
        <f>SUM(C51,C52,C56)</f>
        <v>0</v>
      </c>
      <c r="D50" s="101">
        <f>SUM(D51,D52,D56)</f>
        <v>0</v>
      </c>
      <c r="E50" s="101">
        <f>SUM(E51,E52,E56)</f>
        <v>0</v>
      </c>
      <c r="F50" s="104">
        <f t="shared" si="2"/>
        <v>0</v>
      </c>
      <c r="G50" s="101">
        <f>SUM(G51,G52,G56)</f>
        <v>0</v>
      </c>
      <c r="H50" s="101">
        <f>SUM(H51,H52,H56)</f>
        <v>0</v>
      </c>
      <c r="I50" s="101">
        <f>SUM(I51,I52,I56)</f>
        <v>0</v>
      </c>
      <c r="J50" s="101">
        <f>SUM(J51,J52,J56)</f>
        <v>0</v>
      </c>
    </row>
    <row r="51" spans="1:10" ht="20.100000000000001" customHeight="1">
      <c r="A51" s="8" t="s">
        <v>199</v>
      </c>
      <c r="B51" s="9">
        <v>3310</v>
      </c>
      <c r="C51" s="83"/>
      <c r="D51" s="83"/>
      <c r="E51" s="83"/>
      <c r="F51" s="88">
        <f t="shared" si="2"/>
        <v>0</v>
      </c>
      <c r="G51" s="83"/>
      <c r="H51" s="83"/>
      <c r="I51" s="83"/>
      <c r="J51" s="83"/>
    </row>
    <row r="52" spans="1:10" ht="20.100000000000001" customHeight="1">
      <c r="A52" s="8" t="s">
        <v>200</v>
      </c>
      <c r="B52" s="9">
        <v>3320</v>
      </c>
      <c r="C52" s="88">
        <f>SUM(C53:C55)</f>
        <v>0</v>
      </c>
      <c r="D52" s="88">
        <f>SUM(D53:D55)</f>
        <v>0</v>
      </c>
      <c r="E52" s="88">
        <f>SUM(E53:E55)</f>
        <v>0</v>
      </c>
      <c r="F52" s="88">
        <f t="shared" si="2"/>
        <v>0</v>
      </c>
      <c r="G52" s="88">
        <f>SUM(G53:G55)</f>
        <v>0</v>
      </c>
      <c r="H52" s="88">
        <f>SUM(H53:H55)</f>
        <v>0</v>
      </c>
      <c r="I52" s="88">
        <f>SUM(I53:I55)</f>
        <v>0</v>
      </c>
      <c r="J52" s="88">
        <f>SUM(J53:J55)</f>
        <v>0</v>
      </c>
    </row>
    <row r="53" spans="1:10" ht="20.100000000000001" customHeight="1">
      <c r="A53" s="8" t="s">
        <v>67</v>
      </c>
      <c r="B53" s="6">
        <v>3321</v>
      </c>
      <c r="C53" s="83"/>
      <c r="D53" s="83"/>
      <c r="E53" s="83"/>
      <c r="F53" s="88">
        <f t="shared" si="2"/>
        <v>0</v>
      </c>
      <c r="G53" s="83"/>
      <c r="H53" s="83"/>
      <c r="I53" s="83"/>
      <c r="J53" s="83"/>
    </row>
    <row r="54" spans="1:10" ht="20.100000000000001" customHeight="1">
      <c r="A54" s="8" t="s">
        <v>70</v>
      </c>
      <c r="B54" s="6">
        <v>3322</v>
      </c>
      <c r="C54" s="83"/>
      <c r="D54" s="83"/>
      <c r="E54" s="83"/>
      <c r="F54" s="88">
        <f t="shared" si="2"/>
        <v>0</v>
      </c>
      <c r="G54" s="83"/>
      <c r="H54" s="83"/>
      <c r="I54" s="83"/>
      <c r="J54" s="83"/>
    </row>
    <row r="55" spans="1:10" ht="20.100000000000001" customHeight="1">
      <c r="A55" s="8" t="s">
        <v>90</v>
      </c>
      <c r="B55" s="6">
        <v>3323</v>
      </c>
      <c r="C55" s="83"/>
      <c r="D55" s="83"/>
      <c r="E55" s="83"/>
      <c r="F55" s="88">
        <f t="shared" si="2"/>
        <v>0</v>
      </c>
      <c r="G55" s="83"/>
      <c r="H55" s="83"/>
      <c r="I55" s="83"/>
      <c r="J55" s="83"/>
    </row>
    <row r="56" spans="1:10" ht="20.100000000000001" customHeight="1">
      <c r="A56" s="8" t="s">
        <v>237</v>
      </c>
      <c r="B56" s="9">
        <v>3340</v>
      </c>
      <c r="C56" s="83"/>
      <c r="D56" s="83"/>
      <c r="E56" s="83"/>
      <c r="F56" s="88">
        <f t="shared" si="2"/>
        <v>0</v>
      </c>
      <c r="G56" s="83"/>
      <c r="H56" s="83"/>
      <c r="I56" s="83"/>
      <c r="J56" s="83"/>
    </row>
    <row r="57" spans="1:10" ht="20.100000000000001" customHeight="1">
      <c r="A57" s="10" t="s">
        <v>201</v>
      </c>
      <c r="B57" s="11">
        <v>3345</v>
      </c>
      <c r="C57" s="101">
        <f>SUM(C58,C59,C63,C64)</f>
        <v>0</v>
      </c>
      <c r="D57" s="101">
        <f>SUM(D58,D59,D63,D64)</f>
        <v>0</v>
      </c>
      <c r="E57" s="101">
        <f>SUM(E58,E59,E63,E64)</f>
        <v>0</v>
      </c>
      <c r="F57" s="104">
        <f t="shared" si="2"/>
        <v>0</v>
      </c>
      <c r="G57" s="101">
        <f>SUM(G58,G59,G63,G64)</f>
        <v>0</v>
      </c>
      <c r="H57" s="101">
        <f>SUM(H58,H59,H63,H64)</f>
        <v>0</v>
      </c>
      <c r="I57" s="101">
        <f>SUM(I58,I59,I63,I64)</f>
        <v>0</v>
      </c>
      <c r="J57" s="101">
        <f>SUM(J58,J59,J63,J64)</f>
        <v>0</v>
      </c>
    </row>
    <row r="58" spans="1:10" ht="20.100000000000001" customHeight="1">
      <c r="A58" s="8" t="s">
        <v>202</v>
      </c>
      <c r="B58" s="9">
        <v>3350</v>
      </c>
      <c r="C58" s="83" t="s">
        <v>169</v>
      </c>
      <c r="D58" s="83" t="s">
        <v>169</v>
      </c>
      <c r="E58" s="83" t="s">
        <v>169</v>
      </c>
      <c r="F58" s="88">
        <f>SUM(G58:J58)</f>
        <v>0</v>
      </c>
      <c r="G58" s="83" t="s">
        <v>169</v>
      </c>
      <c r="H58" s="83" t="s">
        <v>169</v>
      </c>
      <c r="I58" s="83" t="s">
        <v>169</v>
      </c>
      <c r="J58" s="83" t="s">
        <v>169</v>
      </c>
    </row>
    <row r="59" spans="1:10" ht="20.100000000000001" customHeight="1">
      <c r="A59" s="8" t="s">
        <v>203</v>
      </c>
      <c r="B59" s="6">
        <v>3360</v>
      </c>
      <c r="C59" s="88">
        <f>SUM(C60:C62)</f>
        <v>0</v>
      </c>
      <c r="D59" s="88">
        <f>SUM(D60:D62)</f>
        <v>0</v>
      </c>
      <c r="E59" s="88">
        <f>SUM(E60:E62)</f>
        <v>0</v>
      </c>
      <c r="F59" s="88">
        <f t="shared" si="2"/>
        <v>0</v>
      </c>
      <c r="G59" s="88">
        <f>SUM(G60:G62)</f>
        <v>0</v>
      </c>
      <c r="H59" s="88">
        <f>SUM(H60:H62)</f>
        <v>0</v>
      </c>
      <c r="I59" s="88">
        <f>SUM(I60:I62)</f>
        <v>0</v>
      </c>
      <c r="J59" s="88">
        <f>SUM(J60:J62)</f>
        <v>0</v>
      </c>
    </row>
    <row r="60" spans="1:10" ht="20.100000000000001" customHeight="1">
      <c r="A60" s="8" t="s">
        <v>67</v>
      </c>
      <c r="B60" s="6">
        <v>3361</v>
      </c>
      <c r="C60" s="83" t="s">
        <v>169</v>
      </c>
      <c r="D60" s="83" t="s">
        <v>169</v>
      </c>
      <c r="E60" s="83" t="s">
        <v>169</v>
      </c>
      <c r="F60" s="88">
        <f t="shared" si="2"/>
        <v>0</v>
      </c>
      <c r="G60" s="83" t="s">
        <v>169</v>
      </c>
      <c r="H60" s="83" t="s">
        <v>169</v>
      </c>
      <c r="I60" s="83" t="s">
        <v>169</v>
      </c>
      <c r="J60" s="83" t="s">
        <v>169</v>
      </c>
    </row>
    <row r="61" spans="1:10" ht="20.100000000000001" customHeight="1">
      <c r="A61" s="8" t="s">
        <v>70</v>
      </c>
      <c r="B61" s="6">
        <v>3362</v>
      </c>
      <c r="C61" s="83" t="s">
        <v>169</v>
      </c>
      <c r="D61" s="83" t="s">
        <v>169</v>
      </c>
      <c r="E61" s="83" t="s">
        <v>169</v>
      </c>
      <c r="F61" s="88">
        <f t="shared" si="2"/>
        <v>0</v>
      </c>
      <c r="G61" s="83" t="s">
        <v>169</v>
      </c>
      <c r="H61" s="83" t="s">
        <v>169</v>
      </c>
      <c r="I61" s="83" t="s">
        <v>169</v>
      </c>
      <c r="J61" s="83" t="s">
        <v>169</v>
      </c>
    </row>
    <row r="62" spans="1:10" ht="20.100000000000001" customHeight="1">
      <c r="A62" s="8" t="s">
        <v>90</v>
      </c>
      <c r="B62" s="6">
        <v>3363</v>
      </c>
      <c r="C62" s="83" t="s">
        <v>169</v>
      </c>
      <c r="D62" s="83" t="s">
        <v>169</v>
      </c>
      <c r="E62" s="83" t="s">
        <v>169</v>
      </c>
      <c r="F62" s="88">
        <f t="shared" si="2"/>
        <v>0</v>
      </c>
      <c r="G62" s="83" t="s">
        <v>169</v>
      </c>
      <c r="H62" s="83" t="s">
        <v>169</v>
      </c>
      <c r="I62" s="83" t="s">
        <v>169</v>
      </c>
      <c r="J62" s="83" t="s">
        <v>169</v>
      </c>
    </row>
    <row r="63" spans="1:10" ht="20.100000000000001" customHeight="1">
      <c r="A63" s="8" t="s">
        <v>204</v>
      </c>
      <c r="B63" s="6">
        <v>3370</v>
      </c>
      <c r="C63" s="83" t="s">
        <v>169</v>
      </c>
      <c r="D63" s="83" t="s">
        <v>169</v>
      </c>
      <c r="E63" s="83" t="s">
        <v>169</v>
      </c>
      <c r="F63" s="88">
        <f>SUM(G63:J63)</f>
        <v>0</v>
      </c>
      <c r="G63" s="83" t="s">
        <v>169</v>
      </c>
      <c r="H63" s="83" t="s">
        <v>169</v>
      </c>
      <c r="I63" s="83" t="s">
        <v>169</v>
      </c>
      <c r="J63" s="83" t="s">
        <v>169</v>
      </c>
    </row>
    <row r="64" spans="1:10" ht="20.100000000000001" customHeight="1">
      <c r="A64" s="8" t="s">
        <v>233</v>
      </c>
      <c r="B64" s="9">
        <v>3380</v>
      </c>
      <c r="C64" s="83" t="s">
        <v>169</v>
      </c>
      <c r="D64" s="83" t="s">
        <v>169</v>
      </c>
      <c r="E64" s="83" t="s">
        <v>169</v>
      </c>
      <c r="F64" s="88">
        <f>SUM(G64:J64)</f>
        <v>0</v>
      </c>
      <c r="G64" s="83" t="s">
        <v>169</v>
      </c>
      <c r="H64" s="83" t="s">
        <v>169</v>
      </c>
      <c r="I64" s="83" t="s">
        <v>169</v>
      </c>
      <c r="J64" s="83" t="s">
        <v>169</v>
      </c>
    </row>
    <row r="65" spans="1:10" ht="20.100000000000001" customHeight="1">
      <c r="A65" s="10" t="s">
        <v>102</v>
      </c>
      <c r="B65" s="11">
        <v>3395</v>
      </c>
      <c r="C65" s="101">
        <f>SUM(C50,C57)</f>
        <v>0</v>
      </c>
      <c r="D65" s="101">
        <f t="shared" ref="D65:J65" si="4">SUM(D50,D57)</f>
        <v>0</v>
      </c>
      <c r="E65" s="101">
        <f t="shared" si="4"/>
        <v>0</v>
      </c>
      <c r="F65" s="104">
        <f>SUM(G65:J65)</f>
        <v>0</v>
      </c>
      <c r="G65" s="101">
        <f t="shared" si="4"/>
        <v>0</v>
      </c>
      <c r="H65" s="101">
        <f t="shared" si="4"/>
        <v>0</v>
      </c>
      <c r="I65" s="101">
        <f t="shared" si="4"/>
        <v>0</v>
      </c>
      <c r="J65" s="101">
        <f t="shared" si="4"/>
        <v>0</v>
      </c>
    </row>
    <row r="66" spans="1:10" ht="20.100000000000001" customHeight="1">
      <c r="A66" s="106" t="s">
        <v>17</v>
      </c>
      <c r="B66" s="11">
        <v>3400</v>
      </c>
      <c r="C66" s="101">
        <f t="shared" ref="C66:J66" si="5">SUM(C35,C48,C65)</f>
        <v>0</v>
      </c>
      <c r="D66" s="101">
        <f t="shared" si="5"/>
        <v>0</v>
      </c>
      <c r="E66" s="101">
        <f t="shared" si="5"/>
        <v>0</v>
      </c>
      <c r="F66" s="101">
        <f t="shared" si="5"/>
        <v>0</v>
      </c>
      <c r="G66" s="101">
        <f t="shared" si="5"/>
        <v>0</v>
      </c>
      <c r="H66" s="101">
        <f t="shared" si="5"/>
        <v>0</v>
      </c>
      <c r="I66" s="101">
        <f t="shared" si="5"/>
        <v>0</v>
      </c>
      <c r="J66" s="101">
        <f t="shared" si="5"/>
        <v>0</v>
      </c>
    </row>
    <row r="67" spans="1:10" s="16" customFormat="1" ht="20.100000000000001" customHeight="1">
      <c r="A67" s="8" t="s">
        <v>171</v>
      </c>
      <c r="B67" s="9">
        <v>3405</v>
      </c>
      <c r="C67" s="83"/>
      <c r="D67" s="83"/>
      <c r="E67" s="83"/>
      <c r="F67" s="83"/>
      <c r="G67" s="83"/>
      <c r="H67" s="83"/>
      <c r="I67" s="83"/>
      <c r="J67" s="83"/>
    </row>
    <row r="68" spans="1:10" s="16" customFormat="1" ht="20.100000000000001" customHeight="1">
      <c r="A68" s="70" t="s">
        <v>104</v>
      </c>
      <c r="B68" s="9">
        <v>3410</v>
      </c>
      <c r="C68" s="83"/>
      <c r="D68" s="83"/>
      <c r="E68" s="83"/>
      <c r="F68" s="88">
        <f>SUM(G68:J68)</f>
        <v>0</v>
      </c>
      <c r="G68" s="83"/>
      <c r="H68" s="83"/>
      <c r="I68" s="83"/>
      <c r="J68" s="83"/>
    </row>
    <row r="69" spans="1:10" s="16" customFormat="1" ht="20.100000000000001" customHeight="1">
      <c r="A69" s="8" t="s">
        <v>173</v>
      </c>
      <c r="B69" s="9">
        <v>3415</v>
      </c>
      <c r="C69" s="102">
        <f>SUM(C67,C66,C68)</f>
        <v>0</v>
      </c>
      <c r="D69" s="102">
        <f t="shared" ref="D69:J69" si="6">SUM(D67,D66,D68)</f>
        <v>0</v>
      </c>
      <c r="E69" s="102">
        <f t="shared" si="6"/>
        <v>0</v>
      </c>
      <c r="F69" s="102">
        <f t="shared" si="6"/>
        <v>0</v>
      </c>
      <c r="G69" s="102">
        <f t="shared" si="6"/>
        <v>0</v>
      </c>
      <c r="H69" s="102">
        <f t="shared" si="6"/>
        <v>0</v>
      </c>
      <c r="I69" s="102">
        <f t="shared" si="6"/>
        <v>0</v>
      </c>
      <c r="J69" s="102">
        <f t="shared" si="6"/>
        <v>0</v>
      </c>
    </row>
    <row r="70" spans="1:10" s="16" customFormat="1" ht="20.100000000000001" customHeight="1">
      <c r="A70" s="2"/>
      <c r="B70" s="34"/>
      <c r="C70" s="36"/>
      <c r="D70" s="35"/>
      <c r="E70" s="35"/>
      <c r="F70" s="19"/>
      <c r="G70" s="35"/>
      <c r="H70" s="35"/>
      <c r="I70" s="35"/>
      <c r="J70" s="35"/>
    </row>
    <row r="71" spans="1:10" s="16" customFormat="1" ht="20.100000000000001" customHeight="1">
      <c r="A71" s="2"/>
      <c r="B71" s="34"/>
      <c r="C71" s="36"/>
      <c r="D71" s="35"/>
      <c r="E71" s="35"/>
      <c r="F71" s="19"/>
      <c r="G71" s="35"/>
      <c r="H71" s="35"/>
      <c r="I71" s="35"/>
      <c r="J71" s="35"/>
    </row>
    <row r="72" spans="1:10" s="16" customFormat="1" ht="20.100000000000001" customHeight="1">
      <c r="A72" s="2"/>
      <c r="B72" s="34"/>
      <c r="C72" s="36"/>
      <c r="D72" s="35"/>
      <c r="E72" s="35"/>
      <c r="F72" s="19"/>
      <c r="G72" s="35"/>
      <c r="H72" s="35"/>
      <c r="I72" s="35"/>
      <c r="J72" s="35"/>
    </row>
    <row r="73" spans="1:10" s="3" customFormat="1" ht="20.100000000000001" customHeight="1">
      <c r="A73" s="55" t="s">
        <v>148</v>
      </c>
      <c r="B73" s="1"/>
      <c r="C73" s="152" t="s">
        <v>80</v>
      </c>
      <c r="D73" s="153"/>
      <c r="E73" s="153"/>
      <c r="F73" s="153"/>
      <c r="G73" s="14"/>
      <c r="H73" s="138" t="s">
        <v>94</v>
      </c>
      <c r="I73" s="138"/>
      <c r="J73" s="138"/>
    </row>
    <row r="74" spans="1:10" ht="20.100000000000001" customHeight="1">
      <c r="A74" s="67" t="s">
        <v>149</v>
      </c>
      <c r="B74" s="3"/>
      <c r="C74" s="151" t="s">
        <v>57</v>
      </c>
      <c r="D74" s="151"/>
      <c r="E74" s="151"/>
      <c r="F74" s="151"/>
      <c r="G74" s="27"/>
      <c r="H74" s="135" t="s">
        <v>76</v>
      </c>
      <c r="I74" s="135"/>
      <c r="J74" s="135"/>
    </row>
    <row r="75" spans="1:10">
      <c r="C75" s="4"/>
    </row>
    <row r="76" spans="1:10">
      <c r="C76" s="4"/>
    </row>
    <row r="77" spans="1:10">
      <c r="C77" s="4"/>
    </row>
    <row r="78" spans="1:10">
      <c r="C78" s="4"/>
    </row>
    <row r="79" spans="1:10">
      <c r="C79" s="4"/>
    </row>
    <row r="80" spans="1:10">
      <c r="C80" s="4"/>
    </row>
    <row r="81" spans="3:3">
      <c r="C81" s="4"/>
    </row>
    <row r="82" spans="3:3">
      <c r="C82" s="4"/>
    </row>
    <row r="83" spans="3:3">
      <c r="C83" s="4"/>
    </row>
    <row r="84" spans="3:3">
      <c r="C84" s="4"/>
    </row>
    <row r="85" spans="3:3">
      <c r="C85" s="4"/>
    </row>
    <row r="86" spans="3:3">
      <c r="C86" s="4"/>
    </row>
    <row r="87" spans="3:3">
      <c r="C87" s="4"/>
    </row>
    <row r="88" spans="3:3">
      <c r="C88" s="4"/>
    </row>
    <row r="89" spans="3:3">
      <c r="C89" s="4"/>
    </row>
    <row r="90" spans="3:3">
      <c r="C90" s="4"/>
    </row>
    <row r="91" spans="3:3">
      <c r="C91" s="4"/>
    </row>
    <row r="92" spans="3:3">
      <c r="C92" s="4"/>
    </row>
    <row r="93" spans="3:3">
      <c r="C93" s="4"/>
    </row>
    <row r="94" spans="3:3">
      <c r="C94" s="4"/>
    </row>
    <row r="95" spans="3:3">
      <c r="C95" s="4"/>
    </row>
    <row r="96" spans="3:3">
      <c r="C96" s="4"/>
    </row>
    <row r="97" spans="3:3">
      <c r="C97" s="4"/>
    </row>
    <row r="98" spans="3:3">
      <c r="C98" s="4"/>
    </row>
    <row r="99" spans="3:3">
      <c r="C99" s="4"/>
    </row>
    <row r="100" spans="3:3">
      <c r="C100" s="4"/>
    </row>
    <row r="101" spans="3:3">
      <c r="C101" s="4"/>
    </row>
    <row r="102" spans="3:3">
      <c r="C102" s="4"/>
    </row>
    <row r="103" spans="3:3">
      <c r="C103" s="4"/>
    </row>
    <row r="104" spans="3:3">
      <c r="C104" s="4"/>
    </row>
    <row r="105" spans="3:3">
      <c r="C105" s="4"/>
    </row>
  </sheetData>
  <mergeCells count="12">
    <mergeCell ref="C74:F74"/>
    <mergeCell ref="H74:J74"/>
    <mergeCell ref="C73:F73"/>
    <mergeCell ref="H73:J73"/>
    <mergeCell ref="A1:J1"/>
    <mergeCell ref="A3:A4"/>
    <mergeCell ref="B3:B4"/>
    <mergeCell ref="C3:C4"/>
    <mergeCell ref="D3:D4"/>
    <mergeCell ref="E3:E4"/>
    <mergeCell ref="F3:F4"/>
    <mergeCell ref="G3:J3"/>
  </mergeCells>
  <phoneticPr fontId="3" type="noConversion"/>
  <pageMargins left="0.41625000000000001" right="0.39370078740157483" top="1.6875000000000001E-2" bottom="0.78740157480314965" header="0.31496062992125984" footer="0.51181102362204722"/>
  <pageSetup paperSize="9" scale="54" orientation="landscape" r:id="rId1"/>
  <headerFooter alignWithMargins="0">
    <oddHeader xml:space="preserve">&amp;C&amp;"Times New Roman,Обычный"&amp;14 
</oddHeader>
  </headerFooter>
  <rowBreaks count="1" manualBreakCount="1">
    <brk id="35" max="9" man="1"/>
  </rowBreaks>
  <ignoredErrors>
    <ignoredError sqref="F67 F57 F13 F7 F21 F25 F18 F35 F37 F42 F48 F52 F59 F50 F65" formula="1"/>
    <ignoredError sqref="C13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J22"/>
  <sheetViews>
    <sheetView view="pageLayout" zoomScaleNormal="75" zoomScaleSheetLayoutView="75" workbookViewId="0">
      <selection activeCell="A7" sqref="A7"/>
    </sheetView>
  </sheetViews>
  <sheetFormatPr defaultRowHeight="12.75"/>
  <cols>
    <col min="1" max="1" width="94.28515625" style="32" customWidth="1"/>
    <col min="2" max="2" width="19.42578125" style="32" customWidth="1"/>
    <col min="3" max="3" width="25" style="32" customWidth="1"/>
    <col min="4" max="4" width="20.7109375" style="32" customWidth="1"/>
    <col min="5" max="5" width="22.140625" style="32" customWidth="1"/>
    <col min="6" max="6" width="21" style="32" customWidth="1"/>
    <col min="7" max="7" width="24.42578125" style="32" customWidth="1"/>
    <col min="8" max="8" width="91.85546875" style="32" customWidth="1"/>
    <col min="9" max="9" width="9.5703125" style="32" customWidth="1"/>
    <col min="10" max="16384" width="9.140625" style="32"/>
  </cols>
  <sheetData>
    <row r="1" spans="1:8" ht="25.5" customHeight="1">
      <c r="A1" s="161" t="s">
        <v>331</v>
      </c>
      <c r="B1" s="161"/>
      <c r="C1" s="161"/>
      <c r="D1" s="161"/>
      <c r="E1" s="161"/>
      <c r="F1" s="161"/>
      <c r="G1" s="161"/>
      <c r="H1" s="161"/>
    </row>
    <row r="2" spans="1:8" ht="16.5" customHeight="1"/>
    <row r="3" spans="1:8" ht="45" customHeight="1">
      <c r="A3" s="162" t="s">
        <v>140</v>
      </c>
      <c r="B3" s="162" t="s">
        <v>0</v>
      </c>
      <c r="C3" s="162" t="s">
        <v>74</v>
      </c>
      <c r="D3" s="159" t="s">
        <v>16</v>
      </c>
      <c r="E3" s="159" t="s">
        <v>20</v>
      </c>
      <c r="F3" s="157" t="s">
        <v>103</v>
      </c>
      <c r="G3" s="159" t="s">
        <v>95</v>
      </c>
      <c r="H3" s="162" t="s">
        <v>75</v>
      </c>
    </row>
    <row r="4" spans="1:8" ht="52.5" customHeight="1">
      <c r="A4" s="163"/>
      <c r="B4" s="163"/>
      <c r="C4" s="163"/>
      <c r="D4" s="160"/>
      <c r="E4" s="160"/>
      <c r="F4" s="158"/>
      <c r="G4" s="160"/>
      <c r="H4" s="163"/>
    </row>
    <row r="5" spans="1:8" s="61" customFormat="1" ht="18" customHeight="1">
      <c r="A5" s="40">
        <v>1</v>
      </c>
      <c r="B5" s="40">
        <v>2</v>
      </c>
      <c r="C5" s="40">
        <v>3</v>
      </c>
      <c r="D5" s="40">
        <v>4</v>
      </c>
      <c r="E5" s="40">
        <v>5</v>
      </c>
      <c r="F5" s="40">
        <v>6</v>
      </c>
      <c r="G5" s="40">
        <v>7</v>
      </c>
      <c r="H5" s="40">
        <v>8</v>
      </c>
    </row>
    <row r="6" spans="1:8" s="61" customFormat="1" ht="20.100000000000001" customHeight="1">
      <c r="A6" s="60" t="s">
        <v>110</v>
      </c>
      <c r="B6" s="60"/>
      <c r="C6" s="40"/>
      <c r="D6" s="40"/>
      <c r="E6" s="40"/>
      <c r="F6" s="40"/>
      <c r="G6" s="40"/>
      <c r="H6" s="40"/>
    </row>
    <row r="7" spans="1:8" ht="56.25">
      <c r="A7" s="8" t="s">
        <v>359</v>
      </c>
      <c r="B7" s="7">
        <v>5000</v>
      </c>
      <c r="C7" s="72" t="s">
        <v>159</v>
      </c>
      <c r="D7" s="81"/>
      <c r="E7" s="81"/>
      <c r="F7" s="81"/>
      <c r="G7" s="81"/>
      <c r="H7" s="80"/>
    </row>
    <row r="8" spans="1:8" ht="42.75" customHeight="1">
      <c r="A8" s="82" t="s">
        <v>332</v>
      </c>
      <c r="B8" s="7">
        <v>5001</v>
      </c>
      <c r="C8" s="72" t="s">
        <v>159</v>
      </c>
      <c r="D8" s="81"/>
      <c r="E8" s="81"/>
      <c r="F8" s="81"/>
      <c r="G8" s="81"/>
      <c r="H8" s="80" t="s">
        <v>160</v>
      </c>
    </row>
    <row r="9" spans="1:8" ht="42.75" customHeight="1">
      <c r="A9" s="82" t="s">
        <v>333</v>
      </c>
      <c r="B9" s="7">
        <v>5002</v>
      </c>
      <c r="C9" s="72" t="s">
        <v>159</v>
      </c>
      <c r="D9" s="81"/>
      <c r="E9" s="81"/>
      <c r="F9" s="81"/>
      <c r="G9" s="81"/>
      <c r="H9" s="80"/>
    </row>
    <row r="10" spans="1:8" ht="56.25">
      <c r="A10" s="82" t="s">
        <v>334</v>
      </c>
      <c r="B10" s="7">
        <v>5003</v>
      </c>
      <c r="C10" s="72" t="s">
        <v>159</v>
      </c>
      <c r="D10" s="81"/>
      <c r="E10" s="81"/>
      <c r="F10" s="81"/>
      <c r="G10" s="81"/>
      <c r="H10" s="80" t="s">
        <v>161</v>
      </c>
    </row>
    <row r="11" spans="1:8" ht="20.100000000000001" customHeight="1">
      <c r="A11" s="60" t="s">
        <v>112</v>
      </c>
      <c r="B11" s="7"/>
      <c r="C11" s="73"/>
      <c r="D11" s="81"/>
      <c r="E11" s="81"/>
      <c r="F11" s="81"/>
      <c r="G11" s="81"/>
      <c r="H11" s="80"/>
    </row>
    <row r="12" spans="1:8" s="61" customFormat="1" ht="37.5">
      <c r="A12" s="71" t="s">
        <v>335</v>
      </c>
      <c r="B12" s="7">
        <v>5004</v>
      </c>
      <c r="C12" s="72" t="s">
        <v>107</v>
      </c>
      <c r="D12" s="81"/>
      <c r="E12" s="81"/>
      <c r="F12" s="81"/>
      <c r="G12" s="81"/>
      <c r="H12" s="80" t="s">
        <v>162</v>
      </c>
    </row>
    <row r="13" spans="1:8" s="61" customFormat="1" ht="56.25">
      <c r="A13" s="71" t="s">
        <v>336</v>
      </c>
      <c r="B13" s="7">
        <v>5005</v>
      </c>
      <c r="C13" s="72" t="s">
        <v>107</v>
      </c>
      <c r="D13" s="81"/>
      <c r="E13" s="81"/>
      <c r="F13" s="81"/>
      <c r="G13" s="81"/>
      <c r="H13" s="80" t="s">
        <v>164</v>
      </c>
    </row>
    <row r="14" spans="1:8" ht="20.100000000000001" customHeight="1">
      <c r="A14" s="60" t="s">
        <v>111</v>
      </c>
      <c r="B14" s="7"/>
      <c r="C14" s="72"/>
      <c r="D14" s="81"/>
      <c r="E14" s="81"/>
      <c r="F14" s="81"/>
      <c r="G14" s="81"/>
      <c r="H14" s="80"/>
    </row>
    <row r="15" spans="1:8" ht="42.75" customHeight="1">
      <c r="A15" s="71" t="s">
        <v>337</v>
      </c>
      <c r="B15" s="7">
        <v>5006</v>
      </c>
      <c r="C15" s="72"/>
      <c r="D15" s="81"/>
      <c r="E15" s="81"/>
      <c r="F15" s="81"/>
      <c r="G15" s="81"/>
      <c r="H15" s="80"/>
    </row>
    <row r="16" spans="1:8" ht="75">
      <c r="A16" s="71" t="s">
        <v>338</v>
      </c>
      <c r="B16" s="7">
        <v>5007</v>
      </c>
      <c r="C16" s="72"/>
      <c r="D16" s="81"/>
      <c r="E16" s="81"/>
      <c r="F16" s="81"/>
      <c r="G16" s="81"/>
      <c r="H16" s="80"/>
    </row>
    <row r="17" spans="1:10" ht="42.75" customHeight="1">
      <c r="A17" s="71" t="s">
        <v>339</v>
      </c>
      <c r="B17" s="7">
        <v>5008</v>
      </c>
      <c r="C17" s="72" t="s">
        <v>205</v>
      </c>
      <c r="D17" s="81"/>
      <c r="E17" s="81"/>
      <c r="F17" s="81"/>
      <c r="G17" s="81"/>
      <c r="H17" s="80" t="s">
        <v>163</v>
      </c>
    </row>
    <row r="18" spans="1:10" ht="20.100000000000001" customHeight="1"/>
    <row r="19" spans="1:10" ht="20.100000000000001" customHeight="1"/>
    <row r="20" spans="1:10" ht="20.100000000000001" customHeight="1"/>
    <row r="21" spans="1:10" s="3" customFormat="1" ht="20.100000000000001" customHeight="1">
      <c r="A21" s="55" t="s">
        <v>135</v>
      </c>
      <c r="B21" s="55"/>
      <c r="C21" s="1"/>
      <c r="D21" s="152" t="s">
        <v>80</v>
      </c>
      <c r="E21" s="153"/>
      <c r="F21" s="153"/>
      <c r="G21" s="153"/>
      <c r="H21" s="3" t="s">
        <v>94</v>
      </c>
    </row>
    <row r="22" spans="1:10" s="2" customFormat="1" ht="20.100000000000001" customHeight="1">
      <c r="A22" s="67" t="s">
        <v>136</v>
      </c>
      <c r="B22" s="42"/>
      <c r="C22" s="3"/>
      <c r="D22" s="151" t="s">
        <v>57</v>
      </c>
      <c r="E22" s="151"/>
      <c r="F22" s="151"/>
      <c r="G22" s="151"/>
      <c r="H22" s="2" t="s">
        <v>137</v>
      </c>
      <c r="I22" s="58"/>
      <c r="J22" s="58"/>
    </row>
  </sheetData>
  <mergeCells count="11">
    <mergeCell ref="D22:G22"/>
    <mergeCell ref="A3:A4"/>
    <mergeCell ref="B3:B4"/>
    <mergeCell ref="C3:C4"/>
    <mergeCell ref="D3:D4"/>
    <mergeCell ref="E3:E4"/>
    <mergeCell ref="F3:F4"/>
    <mergeCell ref="G3:G4"/>
    <mergeCell ref="A1:H1"/>
    <mergeCell ref="H3:H4"/>
    <mergeCell ref="D21:G21"/>
  </mergeCells>
  <phoneticPr fontId="3" type="noConversion"/>
  <pageMargins left="0.78740157480314965" right="0.59055118110236227" top="8.3125000000000004E-2" bottom="0.78740157480314965" header="0.47244094488188981" footer="0.31496062992125984"/>
  <pageSetup paperSize="9" scale="4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O72"/>
  <sheetViews>
    <sheetView view="pageLayout" topLeftCell="B1" zoomScaleNormal="75" zoomScaleSheetLayoutView="75" workbookViewId="0">
      <selection activeCell="D35" sqref="D35"/>
    </sheetView>
  </sheetViews>
  <sheetFormatPr defaultRowHeight="18.75"/>
  <cols>
    <col min="1" max="1" width="44.85546875" style="2" customWidth="1"/>
    <col min="2" max="2" width="13.5703125" style="21" customWidth="1"/>
    <col min="3" max="3" width="12.7109375" style="2" customWidth="1"/>
    <col min="4" max="4" width="16.140625" style="2" customWidth="1"/>
    <col min="5" max="5" width="15.42578125" style="2" customWidth="1"/>
    <col min="6" max="6" width="16.5703125" style="2" customWidth="1"/>
    <col min="7" max="7" width="15.28515625" style="2" customWidth="1"/>
    <col min="8" max="8" width="16.5703125" style="2" customWidth="1"/>
    <col min="9" max="9" width="16.140625" style="2" customWidth="1"/>
    <col min="10" max="10" width="16.42578125" style="2" customWidth="1"/>
    <col min="11" max="11" width="16.5703125" style="2" customWidth="1"/>
    <col min="12" max="12" width="16.85546875" style="2" customWidth="1"/>
    <col min="13" max="15" width="16.7109375" style="2" customWidth="1"/>
    <col min="16" max="16384" width="9.140625" style="2"/>
  </cols>
  <sheetData>
    <row r="1" spans="1:15" ht="21.95" customHeight="1">
      <c r="A1" s="154" t="s">
        <v>340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</row>
    <row r="2" spans="1:15" ht="10.5" customHeight="1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</row>
    <row r="3" spans="1:15" ht="16.5" customHeight="1">
      <c r="A3" s="206" t="s">
        <v>165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</row>
    <row r="4" spans="1:15" ht="10.5" customHeight="1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</row>
    <row r="5" spans="1:15" s="3" customFormat="1" ht="40.5" customHeight="1">
      <c r="A5" s="128" t="s">
        <v>140</v>
      </c>
      <c r="B5" s="128"/>
      <c r="C5" s="128"/>
      <c r="D5" s="127" t="s">
        <v>16</v>
      </c>
      <c r="E5" s="127"/>
      <c r="F5" s="127" t="s">
        <v>215</v>
      </c>
      <c r="G5" s="127"/>
      <c r="H5" s="127" t="s">
        <v>103</v>
      </c>
      <c r="I5" s="127"/>
      <c r="J5" s="127" t="s">
        <v>95</v>
      </c>
      <c r="K5" s="127"/>
      <c r="L5" s="127" t="s">
        <v>222</v>
      </c>
      <c r="M5" s="127"/>
      <c r="N5" s="127" t="s">
        <v>143</v>
      </c>
      <c r="O5" s="127"/>
    </row>
    <row r="6" spans="1:15" s="3" customFormat="1" ht="18" customHeight="1">
      <c r="A6" s="128">
        <v>1</v>
      </c>
      <c r="B6" s="128"/>
      <c r="C6" s="128"/>
      <c r="D6" s="127">
        <v>2</v>
      </c>
      <c r="E6" s="127"/>
      <c r="F6" s="127">
        <v>3</v>
      </c>
      <c r="G6" s="127"/>
      <c r="H6" s="127">
        <v>4</v>
      </c>
      <c r="I6" s="127"/>
      <c r="J6" s="127">
        <v>5</v>
      </c>
      <c r="K6" s="127"/>
      <c r="L6" s="127">
        <v>6</v>
      </c>
      <c r="M6" s="127"/>
      <c r="N6" s="127">
        <v>7</v>
      </c>
      <c r="O6" s="127"/>
    </row>
    <row r="7" spans="1:15" s="3" customFormat="1" ht="60" customHeight="1">
      <c r="A7" s="177" t="s">
        <v>207</v>
      </c>
      <c r="B7" s="178"/>
      <c r="C7" s="179"/>
      <c r="D7" s="182">
        <f>SUM(D8:D10)</f>
        <v>0</v>
      </c>
      <c r="E7" s="183"/>
      <c r="F7" s="182">
        <f>SUM(F8:F10)</f>
        <v>0</v>
      </c>
      <c r="G7" s="183"/>
      <c r="H7" s="182">
        <f>SUM(H8:H10)</f>
        <v>0</v>
      </c>
      <c r="I7" s="183"/>
      <c r="J7" s="182">
        <f>SUM(J8:J10)</f>
        <v>0</v>
      </c>
      <c r="K7" s="183"/>
      <c r="L7" s="173" t="e">
        <f>J7/H7*100</f>
        <v>#DIV/0!</v>
      </c>
      <c r="M7" s="174"/>
      <c r="N7" s="173" t="e">
        <f>J7/D7*100</f>
        <v>#DIV/0!</v>
      </c>
      <c r="O7" s="174"/>
    </row>
    <row r="8" spans="1:15" s="3" customFormat="1" ht="19.5" customHeight="1">
      <c r="A8" s="170" t="s">
        <v>138</v>
      </c>
      <c r="B8" s="171"/>
      <c r="C8" s="172"/>
      <c r="D8" s="175"/>
      <c r="E8" s="176"/>
      <c r="F8" s="175"/>
      <c r="G8" s="176"/>
      <c r="H8" s="175"/>
      <c r="I8" s="176"/>
      <c r="J8" s="175"/>
      <c r="K8" s="176"/>
      <c r="L8" s="168" t="e">
        <f t="shared" ref="L8:L22" si="0">J8/H8*100</f>
        <v>#DIV/0!</v>
      </c>
      <c r="M8" s="169"/>
      <c r="N8" s="168" t="e">
        <f t="shared" ref="N8:N22" si="1">J8/D8*100</f>
        <v>#DIV/0!</v>
      </c>
      <c r="O8" s="169"/>
    </row>
    <row r="9" spans="1:15" s="3" customFormat="1" ht="20.100000000000001" customHeight="1">
      <c r="A9" s="170" t="s">
        <v>144</v>
      </c>
      <c r="B9" s="171"/>
      <c r="C9" s="172"/>
      <c r="D9" s="175"/>
      <c r="E9" s="176"/>
      <c r="F9" s="175"/>
      <c r="G9" s="176"/>
      <c r="H9" s="175"/>
      <c r="I9" s="176"/>
      <c r="J9" s="175"/>
      <c r="K9" s="176"/>
      <c r="L9" s="168" t="e">
        <f t="shared" si="0"/>
        <v>#DIV/0!</v>
      </c>
      <c r="M9" s="169"/>
      <c r="N9" s="168" t="e">
        <f t="shared" si="1"/>
        <v>#DIV/0!</v>
      </c>
      <c r="O9" s="169"/>
    </row>
    <row r="10" spans="1:15" s="3" customFormat="1" ht="20.100000000000001" customHeight="1">
      <c r="A10" s="170" t="s">
        <v>139</v>
      </c>
      <c r="B10" s="171"/>
      <c r="C10" s="172"/>
      <c r="D10" s="175"/>
      <c r="E10" s="176"/>
      <c r="F10" s="175"/>
      <c r="G10" s="176"/>
      <c r="H10" s="175"/>
      <c r="I10" s="176"/>
      <c r="J10" s="175"/>
      <c r="K10" s="176"/>
      <c r="L10" s="168" t="e">
        <f t="shared" si="0"/>
        <v>#DIV/0!</v>
      </c>
      <c r="M10" s="169"/>
      <c r="N10" s="168" t="e">
        <f t="shared" si="1"/>
        <v>#DIV/0!</v>
      </c>
      <c r="O10" s="169"/>
    </row>
    <row r="11" spans="1:15" s="3" customFormat="1">
      <c r="A11" s="177" t="s">
        <v>241</v>
      </c>
      <c r="B11" s="178"/>
      <c r="C11" s="179"/>
      <c r="D11" s="182">
        <f>SUM(D12:D14)</f>
        <v>0</v>
      </c>
      <c r="E11" s="183"/>
      <c r="F11" s="182">
        <f>SUM(F12:F14)</f>
        <v>0</v>
      </c>
      <c r="G11" s="183"/>
      <c r="H11" s="182">
        <f>SUM(H12:H14)</f>
        <v>0</v>
      </c>
      <c r="I11" s="183"/>
      <c r="J11" s="182">
        <f>SUM(J12:J14)</f>
        <v>0</v>
      </c>
      <c r="K11" s="183"/>
      <c r="L11" s="173" t="e">
        <f t="shared" si="0"/>
        <v>#DIV/0!</v>
      </c>
      <c r="M11" s="174"/>
      <c r="N11" s="173" t="e">
        <f t="shared" si="1"/>
        <v>#DIV/0!</v>
      </c>
      <c r="O11" s="174"/>
    </row>
    <row r="12" spans="1:15" s="3" customFormat="1" ht="20.100000000000001" customHeight="1">
      <c r="A12" s="170" t="s">
        <v>138</v>
      </c>
      <c r="B12" s="171"/>
      <c r="C12" s="172"/>
      <c r="D12" s="175"/>
      <c r="E12" s="176"/>
      <c r="F12" s="175"/>
      <c r="G12" s="176"/>
      <c r="H12" s="175"/>
      <c r="I12" s="176"/>
      <c r="J12" s="175"/>
      <c r="K12" s="176"/>
      <c r="L12" s="168" t="e">
        <f t="shared" si="0"/>
        <v>#DIV/0!</v>
      </c>
      <c r="M12" s="169"/>
      <c r="N12" s="168" t="e">
        <f t="shared" si="1"/>
        <v>#DIV/0!</v>
      </c>
      <c r="O12" s="169"/>
    </row>
    <row r="13" spans="1:15" s="3" customFormat="1" ht="20.100000000000001" customHeight="1">
      <c r="A13" s="170" t="s">
        <v>144</v>
      </c>
      <c r="B13" s="171"/>
      <c r="C13" s="172"/>
      <c r="D13" s="175"/>
      <c r="E13" s="176"/>
      <c r="F13" s="175"/>
      <c r="G13" s="176"/>
      <c r="H13" s="175"/>
      <c r="I13" s="176"/>
      <c r="J13" s="175"/>
      <c r="K13" s="176"/>
      <c r="L13" s="168" t="e">
        <f t="shared" si="0"/>
        <v>#DIV/0!</v>
      </c>
      <c r="M13" s="169"/>
      <c r="N13" s="168" t="e">
        <f t="shared" si="1"/>
        <v>#DIV/0!</v>
      </c>
      <c r="O13" s="169"/>
    </row>
    <row r="14" spans="1:15" s="3" customFormat="1" ht="20.100000000000001" customHeight="1">
      <c r="A14" s="170" t="s">
        <v>139</v>
      </c>
      <c r="B14" s="171"/>
      <c r="C14" s="172"/>
      <c r="D14" s="175"/>
      <c r="E14" s="176"/>
      <c r="F14" s="175"/>
      <c r="G14" s="176"/>
      <c r="H14" s="175"/>
      <c r="I14" s="176"/>
      <c r="J14" s="175"/>
      <c r="K14" s="176"/>
      <c r="L14" s="168" t="e">
        <f t="shared" si="0"/>
        <v>#DIV/0!</v>
      </c>
      <c r="M14" s="169"/>
      <c r="N14" s="168" t="e">
        <f t="shared" si="1"/>
        <v>#DIV/0!</v>
      </c>
      <c r="O14" s="169"/>
    </row>
    <row r="15" spans="1:15" s="3" customFormat="1" ht="20.100000000000001" customHeight="1">
      <c r="A15" s="177" t="s">
        <v>242</v>
      </c>
      <c r="B15" s="178"/>
      <c r="C15" s="179"/>
      <c r="D15" s="182">
        <f>'I. Фін результат'!C94</f>
        <v>0</v>
      </c>
      <c r="E15" s="183"/>
      <c r="F15" s="182">
        <f>'I. Фін результат'!D94</f>
        <v>0</v>
      </c>
      <c r="G15" s="183"/>
      <c r="H15" s="182">
        <f>'I. Фін результат'!E94</f>
        <v>0</v>
      </c>
      <c r="I15" s="183"/>
      <c r="J15" s="182">
        <f>'I. Фін результат'!F94</f>
        <v>0</v>
      </c>
      <c r="K15" s="183"/>
      <c r="L15" s="173" t="e">
        <f t="shared" si="0"/>
        <v>#DIV/0!</v>
      </c>
      <c r="M15" s="174"/>
      <c r="N15" s="173" t="e">
        <f t="shared" si="1"/>
        <v>#DIV/0!</v>
      </c>
      <c r="O15" s="174"/>
    </row>
    <row r="16" spans="1:15" s="3" customFormat="1" ht="20.100000000000001" customHeight="1">
      <c r="A16" s="170" t="s">
        <v>138</v>
      </c>
      <c r="B16" s="171"/>
      <c r="C16" s="172"/>
      <c r="D16" s="175"/>
      <c r="E16" s="176"/>
      <c r="F16" s="175"/>
      <c r="G16" s="176"/>
      <c r="H16" s="175"/>
      <c r="I16" s="176"/>
      <c r="J16" s="175"/>
      <c r="K16" s="176"/>
      <c r="L16" s="168" t="e">
        <f t="shared" si="0"/>
        <v>#DIV/0!</v>
      </c>
      <c r="M16" s="169"/>
      <c r="N16" s="168" t="e">
        <f t="shared" si="1"/>
        <v>#DIV/0!</v>
      </c>
      <c r="O16" s="169"/>
    </row>
    <row r="17" spans="1:15" s="3" customFormat="1" ht="20.100000000000001" customHeight="1">
      <c r="A17" s="170" t="s">
        <v>144</v>
      </c>
      <c r="B17" s="171"/>
      <c r="C17" s="172"/>
      <c r="D17" s="175"/>
      <c r="E17" s="176"/>
      <c r="F17" s="175"/>
      <c r="G17" s="176"/>
      <c r="H17" s="175"/>
      <c r="I17" s="176"/>
      <c r="J17" s="175"/>
      <c r="K17" s="176"/>
      <c r="L17" s="168" t="e">
        <f t="shared" si="0"/>
        <v>#DIV/0!</v>
      </c>
      <c r="M17" s="169"/>
      <c r="N17" s="168" t="e">
        <f t="shared" si="1"/>
        <v>#DIV/0!</v>
      </c>
      <c r="O17" s="169"/>
    </row>
    <row r="18" spans="1:15" s="3" customFormat="1" ht="19.5" customHeight="1">
      <c r="A18" s="170" t="s">
        <v>139</v>
      </c>
      <c r="B18" s="171"/>
      <c r="C18" s="172"/>
      <c r="D18" s="175"/>
      <c r="E18" s="176"/>
      <c r="F18" s="175"/>
      <c r="G18" s="176"/>
      <c r="H18" s="175"/>
      <c r="I18" s="176"/>
      <c r="J18" s="175"/>
      <c r="K18" s="176"/>
      <c r="L18" s="168" t="e">
        <f t="shared" si="0"/>
        <v>#DIV/0!</v>
      </c>
      <c r="M18" s="169"/>
      <c r="N18" s="168" t="e">
        <f t="shared" si="1"/>
        <v>#DIV/0!</v>
      </c>
      <c r="O18" s="169"/>
    </row>
    <row r="19" spans="1:15" s="3" customFormat="1" ht="39" customHeight="1">
      <c r="A19" s="177" t="s">
        <v>227</v>
      </c>
      <c r="B19" s="178"/>
      <c r="C19" s="179"/>
      <c r="D19" s="164" t="e">
        <f>(D15/D7)/12*1000</f>
        <v>#DIV/0!</v>
      </c>
      <c r="E19" s="165"/>
      <c r="F19" s="164" t="e">
        <f>(F15/F7)/12*1000</f>
        <v>#DIV/0!</v>
      </c>
      <c r="G19" s="165"/>
      <c r="H19" s="164" t="e">
        <f>(H15/H7)/12*1000</f>
        <v>#DIV/0!</v>
      </c>
      <c r="I19" s="165"/>
      <c r="J19" s="164" t="e">
        <f>(J15/J7)/12*1000</f>
        <v>#DIV/0!</v>
      </c>
      <c r="K19" s="165"/>
      <c r="L19" s="173" t="e">
        <f t="shared" si="0"/>
        <v>#DIV/0!</v>
      </c>
      <c r="M19" s="174"/>
      <c r="N19" s="173" t="e">
        <f t="shared" si="1"/>
        <v>#DIV/0!</v>
      </c>
      <c r="O19" s="174"/>
    </row>
    <row r="20" spans="1:15" s="3" customFormat="1" ht="20.100000000000001" customHeight="1">
      <c r="A20" s="170" t="s">
        <v>138</v>
      </c>
      <c r="B20" s="171"/>
      <c r="C20" s="172"/>
      <c r="D20" s="166" t="e">
        <f>(D16/D8)/12*1000</f>
        <v>#DIV/0!</v>
      </c>
      <c r="E20" s="167"/>
      <c r="F20" s="166" t="e">
        <f>(F16/F8)/12*1000</f>
        <v>#DIV/0!</v>
      </c>
      <c r="G20" s="167"/>
      <c r="H20" s="166" t="e">
        <f>(H16/H8)/12*1000</f>
        <v>#DIV/0!</v>
      </c>
      <c r="I20" s="167"/>
      <c r="J20" s="166" t="e">
        <f>(J16/J8)/12*1000</f>
        <v>#DIV/0!</v>
      </c>
      <c r="K20" s="167"/>
      <c r="L20" s="168" t="e">
        <f t="shared" si="0"/>
        <v>#DIV/0!</v>
      </c>
      <c r="M20" s="169"/>
      <c r="N20" s="168" t="e">
        <f t="shared" si="1"/>
        <v>#DIV/0!</v>
      </c>
      <c r="O20" s="169"/>
    </row>
    <row r="21" spans="1:15" s="3" customFormat="1" ht="20.100000000000001" customHeight="1">
      <c r="A21" s="170" t="s">
        <v>144</v>
      </c>
      <c r="B21" s="171"/>
      <c r="C21" s="172"/>
      <c r="D21" s="166" t="e">
        <f t="shared" ref="D21:J22" si="2">(D17/D9)/12*1000</f>
        <v>#DIV/0!</v>
      </c>
      <c r="E21" s="167"/>
      <c r="F21" s="166" t="e">
        <f t="shared" si="2"/>
        <v>#DIV/0!</v>
      </c>
      <c r="G21" s="167"/>
      <c r="H21" s="166" t="e">
        <f t="shared" si="2"/>
        <v>#DIV/0!</v>
      </c>
      <c r="I21" s="167"/>
      <c r="J21" s="166" t="e">
        <f t="shared" si="2"/>
        <v>#DIV/0!</v>
      </c>
      <c r="K21" s="167"/>
      <c r="L21" s="168" t="e">
        <f t="shared" si="0"/>
        <v>#DIV/0!</v>
      </c>
      <c r="M21" s="169"/>
      <c r="N21" s="168" t="e">
        <f t="shared" si="1"/>
        <v>#DIV/0!</v>
      </c>
      <c r="O21" s="169"/>
    </row>
    <row r="22" spans="1:15" s="3" customFormat="1" ht="20.25" customHeight="1">
      <c r="A22" s="170" t="s">
        <v>139</v>
      </c>
      <c r="B22" s="171"/>
      <c r="C22" s="172"/>
      <c r="D22" s="166" t="e">
        <f t="shared" si="2"/>
        <v>#DIV/0!</v>
      </c>
      <c r="E22" s="167"/>
      <c r="F22" s="166" t="e">
        <f t="shared" si="2"/>
        <v>#DIV/0!</v>
      </c>
      <c r="G22" s="167"/>
      <c r="H22" s="166" t="e">
        <f t="shared" si="2"/>
        <v>#DIV/0!</v>
      </c>
      <c r="I22" s="167"/>
      <c r="J22" s="166" t="e">
        <f t="shared" si="2"/>
        <v>#DIV/0!</v>
      </c>
      <c r="K22" s="167"/>
      <c r="L22" s="168" t="e">
        <f t="shared" si="0"/>
        <v>#DIV/0!</v>
      </c>
      <c r="M22" s="169"/>
      <c r="N22" s="168" t="e">
        <f t="shared" si="1"/>
        <v>#DIV/0!</v>
      </c>
      <c r="O22" s="169"/>
    </row>
    <row r="23" spans="1:15" ht="10.5" customHeight="1">
      <c r="A23" s="24"/>
      <c r="B23" s="24"/>
      <c r="C23" s="24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</row>
    <row r="24" spans="1:15" ht="20.100000000000001" customHeight="1">
      <c r="A24" s="205" t="s">
        <v>208</v>
      </c>
      <c r="B24" s="205"/>
      <c r="C24" s="205"/>
      <c r="D24" s="205"/>
      <c r="E24" s="205"/>
      <c r="F24" s="205"/>
      <c r="G24" s="205"/>
      <c r="H24" s="205"/>
      <c r="I24" s="205"/>
      <c r="J24" s="205"/>
      <c r="K24" s="205"/>
      <c r="L24" s="205"/>
      <c r="M24" s="205"/>
      <c r="N24" s="205"/>
      <c r="O24" s="205"/>
    </row>
    <row r="25" spans="1:15" ht="15" customHeight="1">
      <c r="A25" s="25"/>
      <c r="B25" s="25"/>
      <c r="C25" s="25"/>
      <c r="D25" s="25"/>
      <c r="E25" s="25"/>
      <c r="F25" s="25"/>
      <c r="G25" s="25"/>
      <c r="H25" s="25"/>
      <c r="I25" s="25"/>
    </row>
    <row r="26" spans="1:15" ht="20.100000000000001" customHeight="1">
      <c r="A26" s="69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</row>
    <row r="27" spans="1:15" ht="21.95" customHeight="1">
      <c r="A27" s="204" t="s">
        <v>346</v>
      </c>
      <c r="B27" s="204"/>
      <c r="C27" s="204"/>
      <c r="D27" s="204"/>
      <c r="E27" s="204"/>
      <c r="F27" s="204"/>
      <c r="G27" s="204"/>
      <c r="H27" s="204"/>
      <c r="I27" s="204"/>
      <c r="J27" s="204"/>
    </row>
    <row r="28" spans="1:15" ht="20.100000000000001" customHeight="1">
      <c r="A28" s="20"/>
    </row>
    <row r="29" spans="1:15" ht="63.95" customHeight="1">
      <c r="A29" s="159" t="s">
        <v>206</v>
      </c>
      <c r="B29" s="194" t="s">
        <v>152</v>
      </c>
      <c r="C29" s="196"/>
      <c r="D29" s="127" t="s">
        <v>71</v>
      </c>
      <c r="E29" s="127"/>
      <c r="F29" s="127"/>
      <c r="G29" s="127" t="s">
        <v>72</v>
      </c>
      <c r="H29" s="127"/>
      <c r="I29" s="127"/>
      <c r="J29" s="194" t="s">
        <v>79</v>
      </c>
      <c r="K29" s="195"/>
      <c r="L29" s="196"/>
      <c r="M29" s="127" t="s">
        <v>62</v>
      </c>
      <c r="N29" s="127"/>
      <c r="O29" s="127"/>
    </row>
    <row r="30" spans="1:15" ht="150">
      <c r="A30" s="160"/>
      <c r="B30" s="7" t="s">
        <v>54</v>
      </c>
      <c r="C30" s="7" t="s">
        <v>55</v>
      </c>
      <c r="D30" s="7" t="s">
        <v>243</v>
      </c>
      <c r="E30" s="7" t="s">
        <v>153</v>
      </c>
      <c r="F30" s="7" t="s">
        <v>244</v>
      </c>
      <c r="G30" s="7" t="s">
        <v>243</v>
      </c>
      <c r="H30" s="7" t="s">
        <v>153</v>
      </c>
      <c r="I30" s="7" t="s">
        <v>244</v>
      </c>
      <c r="J30" s="7" t="s">
        <v>243</v>
      </c>
      <c r="K30" s="7" t="s">
        <v>153</v>
      </c>
      <c r="L30" s="7" t="s">
        <v>244</v>
      </c>
      <c r="M30" s="7" t="s">
        <v>243</v>
      </c>
      <c r="N30" s="7" t="s">
        <v>153</v>
      </c>
      <c r="O30" s="7" t="s">
        <v>244</v>
      </c>
    </row>
    <row r="31" spans="1:15" ht="18" customHeight="1">
      <c r="A31" s="7">
        <v>1</v>
      </c>
      <c r="B31" s="7">
        <v>2</v>
      </c>
      <c r="C31" s="7">
        <v>3</v>
      </c>
      <c r="D31" s="7">
        <v>4</v>
      </c>
      <c r="E31" s="7">
        <v>5</v>
      </c>
      <c r="F31" s="7">
        <v>6</v>
      </c>
      <c r="G31" s="7">
        <v>7</v>
      </c>
      <c r="H31" s="6">
        <v>8</v>
      </c>
      <c r="I31" s="6">
        <v>9</v>
      </c>
      <c r="J31" s="6">
        <v>10</v>
      </c>
      <c r="K31" s="6">
        <v>11</v>
      </c>
      <c r="L31" s="6">
        <v>12</v>
      </c>
      <c r="M31" s="6">
        <v>13</v>
      </c>
      <c r="N31" s="6">
        <v>14</v>
      </c>
      <c r="O31" s="6">
        <v>15</v>
      </c>
    </row>
    <row r="32" spans="1:15" ht="20.100000000000001" customHeight="1">
      <c r="A32" s="8"/>
      <c r="B32" s="12"/>
      <c r="C32" s="12"/>
      <c r="D32" s="84"/>
      <c r="E32" s="84"/>
      <c r="F32" s="86"/>
      <c r="G32" s="84"/>
      <c r="H32" s="84"/>
      <c r="I32" s="86"/>
      <c r="J32" s="84"/>
      <c r="K32" s="84"/>
      <c r="L32" s="86"/>
      <c r="M32" s="84"/>
      <c r="N32" s="84"/>
      <c r="O32" s="86"/>
    </row>
    <row r="33" spans="1:15" ht="20.100000000000001" customHeight="1">
      <c r="A33" s="8"/>
      <c r="B33" s="12"/>
      <c r="C33" s="12"/>
      <c r="D33" s="84"/>
      <c r="E33" s="84"/>
      <c r="F33" s="86"/>
      <c r="G33" s="84"/>
      <c r="H33" s="84"/>
      <c r="I33" s="86"/>
      <c r="J33" s="84"/>
      <c r="K33" s="84"/>
      <c r="L33" s="86"/>
      <c r="M33" s="84"/>
      <c r="N33" s="84"/>
      <c r="O33" s="86"/>
    </row>
    <row r="34" spans="1:15" ht="20.100000000000001" customHeight="1">
      <c r="A34" s="10" t="s">
        <v>39</v>
      </c>
      <c r="B34" s="96">
        <v>100</v>
      </c>
      <c r="C34" s="96">
        <v>100</v>
      </c>
      <c r="D34" s="107">
        <f>SUM(D32:D33)</f>
        <v>0</v>
      </c>
      <c r="E34" s="85"/>
      <c r="F34" s="87"/>
      <c r="G34" s="107">
        <f>SUM(G32:G33)</f>
        <v>0</v>
      </c>
      <c r="H34" s="85"/>
      <c r="I34" s="87"/>
      <c r="J34" s="107">
        <f>SUM(J32:J33)</f>
        <v>0</v>
      </c>
      <c r="K34" s="85"/>
      <c r="L34" s="87"/>
      <c r="M34" s="107">
        <f>SUM(M32:M33)</f>
        <v>0</v>
      </c>
      <c r="N34" s="85"/>
      <c r="O34" s="87"/>
    </row>
    <row r="35" spans="1:15" ht="20.100000000000001" customHeight="1">
      <c r="A35" s="22"/>
      <c r="B35" s="23"/>
      <c r="C35" s="23"/>
      <c r="D35" s="23"/>
      <c r="E35" s="23"/>
      <c r="F35" s="13"/>
      <c r="G35" s="13"/>
      <c r="H35" s="13"/>
      <c r="I35" s="5"/>
      <c r="J35" s="5"/>
      <c r="K35" s="5"/>
      <c r="L35" s="5"/>
      <c r="M35" s="5"/>
      <c r="N35" s="5"/>
      <c r="O35" s="5"/>
    </row>
    <row r="36" spans="1:15" ht="21.95" customHeight="1">
      <c r="A36" s="198" t="s">
        <v>341</v>
      </c>
      <c r="B36" s="198"/>
      <c r="C36" s="198"/>
      <c r="D36" s="198"/>
      <c r="E36" s="198"/>
      <c r="F36" s="198"/>
      <c r="G36" s="198"/>
      <c r="H36" s="198"/>
      <c r="I36" s="198"/>
      <c r="J36" s="198"/>
      <c r="K36" s="198"/>
      <c r="L36" s="198"/>
      <c r="M36" s="198"/>
      <c r="N36" s="198"/>
      <c r="O36" s="198"/>
    </row>
    <row r="37" spans="1:15" ht="20.100000000000001" customHeight="1">
      <c r="A37" s="20"/>
    </row>
    <row r="38" spans="1:15" ht="63.95" customHeight="1">
      <c r="A38" s="7" t="s">
        <v>93</v>
      </c>
      <c r="B38" s="127" t="s">
        <v>52</v>
      </c>
      <c r="C38" s="127"/>
      <c r="D38" s="127" t="s">
        <v>48</v>
      </c>
      <c r="E38" s="127"/>
      <c r="F38" s="127" t="s">
        <v>49</v>
      </c>
      <c r="G38" s="127"/>
      <c r="H38" s="127" t="s">
        <v>154</v>
      </c>
      <c r="I38" s="127"/>
      <c r="J38" s="127"/>
      <c r="K38" s="194" t="s">
        <v>63</v>
      </c>
      <c r="L38" s="196"/>
      <c r="M38" s="194" t="s">
        <v>18</v>
      </c>
      <c r="N38" s="195"/>
      <c r="O38" s="196"/>
    </row>
    <row r="39" spans="1:15" ht="18" customHeight="1">
      <c r="A39" s="6">
        <v>1</v>
      </c>
      <c r="B39" s="128">
        <v>2</v>
      </c>
      <c r="C39" s="128"/>
      <c r="D39" s="128">
        <v>3</v>
      </c>
      <c r="E39" s="128"/>
      <c r="F39" s="200">
        <v>4</v>
      </c>
      <c r="G39" s="200"/>
      <c r="H39" s="128">
        <v>5</v>
      </c>
      <c r="I39" s="128"/>
      <c r="J39" s="128"/>
      <c r="K39" s="128">
        <v>6</v>
      </c>
      <c r="L39" s="128"/>
      <c r="M39" s="201">
        <v>7</v>
      </c>
      <c r="N39" s="202"/>
      <c r="O39" s="203"/>
    </row>
    <row r="40" spans="1:15" ht="20.100000000000001" customHeight="1">
      <c r="A40" s="8"/>
      <c r="B40" s="187"/>
      <c r="C40" s="187"/>
      <c r="D40" s="181"/>
      <c r="E40" s="181"/>
      <c r="F40" s="199"/>
      <c r="G40" s="199"/>
      <c r="H40" s="127"/>
      <c r="I40" s="127"/>
      <c r="J40" s="127"/>
      <c r="K40" s="175"/>
      <c r="L40" s="176"/>
      <c r="M40" s="187"/>
      <c r="N40" s="187"/>
      <c r="O40" s="187"/>
    </row>
    <row r="41" spans="1:15" ht="20.100000000000001" customHeight="1">
      <c r="A41" s="8"/>
      <c r="B41" s="190"/>
      <c r="C41" s="191"/>
      <c r="D41" s="175"/>
      <c r="E41" s="176"/>
      <c r="F41" s="192"/>
      <c r="G41" s="193"/>
      <c r="H41" s="194"/>
      <c r="I41" s="195"/>
      <c r="J41" s="196"/>
      <c r="K41" s="175"/>
      <c r="L41" s="176"/>
      <c r="M41" s="190"/>
      <c r="N41" s="197"/>
      <c r="O41" s="191"/>
    </row>
    <row r="42" spans="1:15" ht="20.100000000000001" customHeight="1">
      <c r="A42" s="8"/>
      <c r="B42" s="187"/>
      <c r="C42" s="187"/>
      <c r="D42" s="181"/>
      <c r="E42" s="181"/>
      <c r="F42" s="199"/>
      <c r="G42" s="199"/>
      <c r="H42" s="127"/>
      <c r="I42" s="127"/>
      <c r="J42" s="127"/>
      <c r="K42" s="175"/>
      <c r="L42" s="176"/>
      <c r="M42" s="187"/>
      <c r="N42" s="187"/>
      <c r="O42" s="187"/>
    </row>
    <row r="43" spans="1:15" ht="20.100000000000001" customHeight="1">
      <c r="A43" s="10" t="s">
        <v>39</v>
      </c>
      <c r="B43" s="184" t="s">
        <v>19</v>
      </c>
      <c r="C43" s="184"/>
      <c r="D43" s="184" t="s">
        <v>19</v>
      </c>
      <c r="E43" s="184"/>
      <c r="F43" s="184" t="s">
        <v>19</v>
      </c>
      <c r="G43" s="184"/>
      <c r="H43" s="184"/>
      <c r="I43" s="184"/>
      <c r="J43" s="184"/>
      <c r="K43" s="182">
        <f>SUM(K40:K42)</f>
        <v>0</v>
      </c>
      <c r="L43" s="183"/>
      <c r="M43" s="180"/>
      <c r="N43" s="180"/>
      <c r="O43" s="180"/>
    </row>
    <row r="44" spans="1:15" ht="20.100000000000001" customHeight="1">
      <c r="A44" s="13"/>
      <c r="B44" s="26"/>
      <c r="C44" s="26"/>
      <c r="D44" s="26"/>
      <c r="E44" s="26"/>
      <c r="F44" s="26"/>
      <c r="G44" s="26"/>
      <c r="H44" s="26"/>
      <c r="I44" s="26"/>
      <c r="J44" s="26"/>
      <c r="K44" s="3"/>
      <c r="L44" s="3"/>
      <c r="M44" s="3"/>
      <c r="N44" s="3"/>
      <c r="O44" s="3"/>
    </row>
    <row r="45" spans="1:15" ht="21.95" customHeight="1">
      <c r="A45" s="198" t="s">
        <v>342</v>
      </c>
      <c r="B45" s="198"/>
      <c r="C45" s="198"/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8"/>
    </row>
    <row r="46" spans="1:15" ht="20.100000000000001" customHeight="1">
      <c r="A46" s="5"/>
      <c r="B46" s="18"/>
      <c r="C46" s="5"/>
      <c r="D46" s="5"/>
      <c r="E46" s="5"/>
      <c r="F46" s="5"/>
      <c r="G46" s="5"/>
      <c r="H46" s="5"/>
      <c r="I46" s="17"/>
    </row>
    <row r="47" spans="1:15" ht="63.95" customHeight="1">
      <c r="A47" s="127" t="s">
        <v>47</v>
      </c>
      <c r="B47" s="127"/>
      <c r="C47" s="127"/>
      <c r="D47" s="127" t="s">
        <v>64</v>
      </c>
      <c r="E47" s="127"/>
      <c r="F47" s="127"/>
      <c r="G47" s="127" t="s">
        <v>168</v>
      </c>
      <c r="H47" s="127"/>
      <c r="I47" s="127"/>
      <c r="J47" s="127" t="s">
        <v>167</v>
      </c>
      <c r="K47" s="127"/>
      <c r="L47" s="127"/>
      <c r="M47" s="127" t="s">
        <v>65</v>
      </c>
      <c r="N47" s="127"/>
      <c r="O47" s="127"/>
    </row>
    <row r="48" spans="1:15" ht="18" customHeight="1">
      <c r="A48" s="127">
        <v>1</v>
      </c>
      <c r="B48" s="127"/>
      <c r="C48" s="127"/>
      <c r="D48" s="127">
        <v>2</v>
      </c>
      <c r="E48" s="127"/>
      <c r="F48" s="127"/>
      <c r="G48" s="127">
        <v>3</v>
      </c>
      <c r="H48" s="127"/>
      <c r="I48" s="127"/>
      <c r="J48" s="128">
        <v>4</v>
      </c>
      <c r="K48" s="128"/>
      <c r="L48" s="128"/>
      <c r="M48" s="128">
        <v>5</v>
      </c>
      <c r="N48" s="128"/>
      <c r="O48" s="128"/>
    </row>
    <row r="49" spans="1:15" ht="20.100000000000001" customHeight="1">
      <c r="A49" s="185" t="s">
        <v>155</v>
      </c>
      <c r="B49" s="185"/>
      <c r="C49" s="185"/>
      <c r="D49" s="181"/>
      <c r="E49" s="181"/>
      <c r="F49" s="181"/>
      <c r="G49" s="181"/>
      <c r="H49" s="181"/>
      <c r="I49" s="181"/>
      <c r="J49" s="181"/>
      <c r="K49" s="181"/>
      <c r="L49" s="181"/>
      <c r="M49" s="189">
        <f>D49+G49-J49</f>
        <v>0</v>
      </c>
      <c r="N49" s="189"/>
      <c r="O49" s="189"/>
    </row>
    <row r="50" spans="1:15" ht="20.100000000000001" customHeight="1">
      <c r="A50" s="185" t="s">
        <v>77</v>
      </c>
      <c r="B50" s="185"/>
      <c r="C50" s="185"/>
      <c r="D50" s="181"/>
      <c r="E50" s="181"/>
      <c r="F50" s="181"/>
      <c r="G50" s="181"/>
      <c r="H50" s="181"/>
      <c r="I50" s="181"/>
      <c r="J50" s="181"/>
      <c r="K50" s="181"/>
      <c r="L50" s="181"/>
      <c r="M50" s="181"/>
      <c r="N50" s="181"/>
      <c r="O50" s="181"/>
    </row>
    <row r="51" spans="1:15" ht="20.100000000000001" customHeight="1">
      <c r="A51" s="185"/>
      <c r="B51" s="185"/>
      <c r="C51" s="185"/>
      <c r="D51" s="175"/>
      <c r="E51" s="186"/>
      <c r="F51" s="176"/>
      <c r="G51" s="175"/>
      <c r="H51" s="186"/>
      <c r="I51" s="176"/>
      <c r="J51" s="175"/>
      <c r="K51" s="186"/>
      <c r="L51" s="176"/>
      <c r="M51" s="175"/>
      <c r="N51" s="186"/>
      <c r="O51" s="176"/>
    </row>
    <row r="52" spans="1:15" ht="20.100000000000001" customHeight="1">
      <c r="A52" s="185" t="s">
        <v>156</v>
      </c>
      <c r="B52" s="185"/>
      <c r="C52" s="185"/>
      <c r="D52" s="181"/>
      <c r="E52" s="181"/>
      <c r="F52" s="181"/>
      <c r="G52" s="181"/>
      <c r="H52" s="181"/>
      <c r="I52" s="181"/>
      <c r="J52" s="181"/>
      <c r="K52" s="181"/>
      <c r="L52" s="181"/>
      <c r="M52" s="189">
        <f>D52+G52-J52</f>
        <v>0</v>
      </c>
      <c r="N52" s="189"/>
      <c r="O52" s="189"/>
    </row>
    <row r="53" spans="1:15" ht="20.100000000000001" customHeight="1">
      <c r="A53" s="185" t="s">
        <v>78</v>
      </c>
      <c r="B53" s="185"/>
      <c r="C53" s="185"/>
      <c r="D53" s="181"/>
      <c r="E53" s="181"/>
      <c r="F53" s="181"/>
      <c r="G53" s="181"/>
      <c r="H53" s="181"/>
      <c r="I53" s="181"/>
      <c r="J53" s="181"/>
      <c r="K53" s="181"/>
      <c r="L53" s="181"/>
      <c r="M53" s="181"/>
      <c r="N53" s="181"/>
      <c r="O53" s="181"/>
    </row>
    <row r="54" spans="1:15" ht="20.100000000000001" customHeight="1">
      <c r="A54" s="185"/>
      <c r="B54" s="185"/>
      <c r="C54" s="185"/>
      <c r="D54" s="175"/>
      <c r="E54" s="186"/>
      <c r="F54" s="176"/>
      <c r="G54" s="175"/>
      <c r="H54" s="186"/>
      <c r="I54" s="176"/>
      <c r="J54" s="175"/>
      <c r="K54" s="186"/>
      <c r="L54" s="176"/>
      <c r="M54" s="175"/>
      <c r="N54" s="186"/>
      <c r="O54" s="176"/>
    </row>
    <row r="55" spans="1:15" ht="20.100000000000001" customHeight="1">
      <c r="A55" s="185" t="s">
        <v>157</v>
      </c>
      <c r="B55" s="185"/>
      <c r="C55" s="185"/>
      <c r="D55" s="181"/>
      <c r="E55" s="181"/>
      <c r="F55" s="181"/>
      <c r="G55" s="181"/>
      <c r="H55" s="181"/>
      <c r="I55" s="181"/>
      <c r="J55" s="181"/>
      <c r="K55" s="181"/>
      <c r="L55" s="181"/>
      <c r="M55" s="189">
        <f>D55+G55-J55</f>
        <v>0</v>
      </c>
      <c r="N55" s="189"/>
      <c r="O55" s="189"/>
    </row>
    <row r="56" spans="1:15" ht="20.100000000000001" customHeight="1">
      <c r="A56" s="185" t="s">
        <v>77</v>
      </c>
      <c r="B56" s="185"/>
      <c r="C56" s="185"/>
      <c r="D56" s="181"/>
      <c r="E56" s="181"/>
      <c r="F56" s="181"/>
      <c r="G56" s="181"/>
      <c r="H56" s="181"/>
      <c r="I56" s="181"/>
      <c r="J56" s="181"/>
      <c r="K56" s="181"/>
      <c r="L56" s="181"/>
      <c r="M56" s="181"/>
      <c r="N56" s="181"/>
      <c r="O56" s="181"/>
    </row>
    <row r="57" spans="1:15" ht="20.100000000000001" customHeight="1">
      <c r="A57" s="170"/>
      <c r="B57" s="171"/>
      <c r="C57" s="172"/>
      <c r="D57" s="181"/>
      <c r="E57" s="181"/>
      <c r="F57" s="181"/>
      <c r="G57" s="181"/>
      <c r="H57" s="181"/>
      <c r="I57" s="181"/>
      <c r="J57" s="181"/>
      <c r="K57" s="181"/>
      <c r="L57" s="181"/>
      <c r="M57" s="181"/>
      <c r="N57" s="181"/>
      <c r="O57" s="181"/>
    </row>
    <row r="58" spans="1:15" ht="20.100000000000001" customHeight="1">
      <c r="A58" s="177" t="s">
        <v>39</v>
      </c>
      <c r="B58" s="178"/>
      <c r="C58" s="179"/>
      <c r="D58" s="188">
        <f>SUM(D49,D52,D55)</f>
        <v>0</v>
      </c>
      <c r="E58" s="188"/>
      <c r="F58" s="188"/>
      <c r="G58" s="188">
        <f>SUM(G49,G52,G55)</f>
        <v>0</v>
      </c>
      <c r="H58" s="188"/>
      <c r="I58" s="188"/>
      <c r="J58" s="188">
        <f>SUM(J49,J52,J55)</f>
        <v>0</v>
      </c>
      <c r="K58" s="188"/>
      <c r="L58" s="188"/>
      <c r="M58" s="188">
        <f>D58+G58-J58</f>
        <v>0</v>
      </c>
      <c r="N58" s="188"/>
      <c r="O58" s="188"/>
    </row>
    <row r="59" spans="1:15">
      <c r="C59" s="31"/>
      <c r="D59" s="31"/>
      <c r="E59" s="31"/>
    </row>
    <row r="60" spans="1:15">
      <c r="C60" s="31"/>
      <c r="D60" s="31"/>
      <c r="E60" s="31"/>
    </row>
    <row r="61" spans="1:15">
      <c r="C61" s="31"/>
      <c r="D61" s="31"/>
      <c r="E61" s="31"/>
    </row>
    <row r="62" spans="1:15">
      <c r="C62" s="31"/>
      <c r="D62" s="31"/>
      <c r="E62" s="31"/>
    </row>
    <row r="63" spans="1:15">
      <c r="C63" s="31"/>
      <c r="D63" s="31"/>
      <c r="E63" s="31"/>
    </row>
    <row r="64" spans="1:15">
      <c r="C64" s="31"/>
      <c r="D64" s="31"/>
      <c r="E64" s="31"/>
    </row>
    <row r="65" spans="3:5" ht="18" customHeight="1">
      <c r="C65" s="31"/>
      <c r="D65" s="31"/>
      <c r="E65" s="31"/>
    </row>
    <row r="66" spans="3:5" ht="18" customHeight="1">
      <c r="C66" s="31"/>
      <c r="D66" s="31"/>
      <c r="E66" s="31"/>
    </row>
    <row r="67" spans="3:5">
      <c r="C67" s="31"/>
      <c r="D67" s="31"/>
      <c r="E67" s="31"/>
    </row>
    <row r="68" spans="3:5">
      <c r="C68" s="31"/>
      <c r="D68" s="31"/>
      <c r="E68" s="31"/>
    </row>
    <row r="69" spans="3:5">
      <c r="C69" s="31"/>
      <c r="D69" s="31"/>
      <c r="E69" s="31"/>
    </row>
    <row r="70" spans="3:5">
      <c r="C70" s="31"/>
      <c r="D70" s="31"/>
      <c r="E70" s="31"/>
    </row>
    <row r="71" spans="3:5">
      <c r="C71" s="31"/>
      <c r="D71" s="31"/>
      <c r="E71" s="31"/>
    </row>
    <row r="72" spans="3:5">
      <c r="C72" s="31"/>
      <c r="D72" s="31"/>
      <c r="E72" s="31"/>
    </row>
  </sheetData>
  <mergeCells count="234">
    <mergeCell ref="A1:O1"/>
    <mergeCell ref="A5:C5"/>
    <mergeCell ref="A3:O3"/>
    <mergeCell ref="J5:K5"/>
    <mergeCell ref="N5:O5"/>
    <mergeCell ref="A10:C10"/>
    <mergeCell ref="F10:G10"/>
    <mergeCell ref="J10:K10"/>
    <mergeCell ref="H10:I10"/>
    <mergeCell ref="D10:E10"/>
    <mergeCell ref="A7:C7"/>
    <mergeCell ref="A9:C9"/>
    <mergeCell ref="D8:E8"/>
    <mergeCell ref="D5:E5"/>
    <mergeCell ref="F5:G5"/>
    <mergeCell ref="L5:M5"/>
    <mergeCell ref="J8:K8"/>
    <mergeCell ref="L8:M8"/>
    <mergeCell ref="N8:O8"/>
    <mergeCell ref="N7:O7"/>
    <mergeCell ref="L7:M7"/>
    <mergeCell ref="J6:K6"/>
    <mergeCell ref="N10:O10"/>
    <mergeCell ref="H9:I9"/>
    <mergeCell ref="L9:M9"/>
    <mergeCell ref="J9:K9"/>
    <mergeCell ref="N9:O9"/>
    <mergeCell ref="N6:O6"/>
    <mergeCell ref="H5:I5"/>
    <mergeCell ref="D6:E6"/>
    <mergeCell ref="F6:G6"/>
    <mergeCell ref="J7:K7"/>
    <mergeCell ref="F7:G7"/>
    <mergeCell ref="D7:E7"/>
    <mergeCell ref="H6:I6"/>
    <mergeCell ref="A6:C6"/>
    <mergeCell ref="H7:I7"/>
    <mergeCell ref="H14:I14"/>
    <mergeCell ref="D13:E13"/>
    <mergeCell ref="D12:E12"/>
    <mergeCell ref="F12:G12"/>
    <mergeCell ref="D9:E9"/>
    <mergeCell ref="A8:C8"/>
    <mergeCell ref="J14:K14"/>
    <mergeCell ref="A11:C11"/>
    <mergeCell ref="H12:I12"/>
    <mergeCell ref="H11:I11"/>
    <mergeCell ref="D11:E11"/>
    <mergeCell ref="A12:C12"/>
    <mergeCell ref="F11:G11"/>
    <mergeCell ref="H8:I8"/>
    <mergeCell ref="F8:G8"/>
    <mergeCell ref="F9:G9"/>
    <mergeCell ref="J11:K11"/>
    <mergeCell ref="F14:G14"/>
    <mergeCell ref="N13:O13"/>
    <mergeCell ref="J13:K13"/>
    <mergeCell ref="L6:M6"/>
    <mergeCell ref="L11:M11"/>
    <mergeCell ref="L10:M10"/>
    <mergeCell ref="N12:O12"/>
    <mergeCell ref="J12:K12"/>
    <mergeCell ref="N11:O11"/>
    <mergeCell ref="L12:M12"/>
    <mergeCell ref="A13:C13"/>
    <mergeCell ref="A14:C14"/>
    <mergeCell ref="A24:O24"/>
    <mergeCell ref="N14:O14"/>
    <mergeCell ref="L15:M15"/>
    <mergeCell ref="H13:I13"/>
    <mergeCell ref="D14:E14"/>
    <mergeCell ref="F13:G13"/>
    <mergeCell ref="L13:M13"/>
    <mergeCell ref="A15:C15"/>
    <mergeCell ref="D15:E15"/>
    <mergeCell ref="A16:C16"/>
    <mergeCell ref="F15:G15"/>
    <mergeCell ref="H15:I15"/>
    <mergeCell ref="J15:K15"/>
    <mergeCell ref="D16:E16"/>
    <mergeCell ref="L14:M14"/>
    <mergeCell ref="B29:C29"/>
    <mergeCell ref="D29:F29"/>
    <mergeCell ref="G29:I29"/>
    <mergeCell ref="J29:L29"/>
    <mergeCell ref="M29:O29"/>
    <mergeCell ref="N15:O15"/>
    <mergeCell ref="F16:G16"/>
    <mergeCell ref="F22:G22"/>
    <mergeCell ref="A27:J27"/>
    <mergeCell ref="K38:L38"/>
    <mergeCell ref="F42:G42"/>
    <mergeCell ref="M40:O40"/>
    <mergeCell ref="B39:C39"/>
    <mergeCell ref="F39:G39"/>
    <mergeCell ref="H39:J39"/>
    <mergeCell ref="B40:C40"/>
    <mergeCell ref="H40:J40"/>
    <mergeCell ref="K40:L40"/>
    <mergeCell ref="D39:E39"/>
    <mergeCell ref="F40:G40"/>
    <mergeCell ref="M38:O38"/>
    <mergeCell ref="K39:L39"/>
    <mergeCell ref="M39:O39"/>
    <mergeCell ref="B38:C38"/>
    <mergeCell ref="D38:E38"/>
    <mergeCell ref="F38:G38"/>
    <mergeCell ref="H38:J38"/>
    <mergeCell ref="M52:O52"/>
    <mergeCell ref="J52:L52"/>
    <mergeCell ref="J50:L50"/>
    <mergeCell ref="M50:O50"/>
    <mergeCell ref="M51:O51"/>
    <mergeCell ref="D40:E40"/>
    <mergeCell ref="M49:O49"/>
    <mergeCell ref="D49:F49"/>
    <mergeCell ref="G47:I47"/>
    <mergeCell ref="J47:L47"/>
    <mergeCell ref="H41:J41"/>
    <mergeCell ref="M41:O41"/>
    <mergeCell ref="G48:I48"/>
    <mergeCell ref="F43:G43"/>
    <mergeCell ref="A45:O45"/>
    <mergeCell ref="N16:O16"/>
    <mergeCell ref="L16:M16"/>
    <mergeCell ref="H16:I16"/>
    <mergeCell ref="J16:K16"/>
    <mergeCell ref="J48:L48"/>
    <mergeCell ref="K42:L42"/>
    <mergeCell ref="A57:C57"/>
    <mergeCell ref="D57:F57"/>
    <mergeCell ref="G57:I57"/>
    <mergeCell ref="A56:C56"/>
    <mergeCell ref="G56:I56"/>
    <mergeCell ref="D56:F56"/>
    <mergeCell ref="A54:C54"/>
    <mergeCell ref="D54:F54"/>
    <mergeCell ref="G54:I54"/>
    <mergeCell ref="A55:C55"/>
    <mergeCell ref="D55:F55"/>
    <mergeCell ref="G55:I55"/>
    <mergeCell ref="M56:O56"/>
    <mergeCell ref="M55:O55"/>
    <mergeCell ref="J57:L57"/>
    <mergeCell ref="G53:I53"/>
    <mergeCell ref="A52:C52"/>
    <mergeCell ref="A53:C53"/>
    <mergeCell ref="M42:O42"/>
    <mergeCell ref="K41:L41"/>
    <mergeCell ref="H42:J42"/>
    <mergeCell ref="J17:K17"/>
    <mergeCell ref="L17:M17"/>
    <mergeCell ref="A58:C58"/>
    <mergeCell ref="D58:F58"/>
    <mergeCell ref="G58:I58"/>
    <mergeCell ref="J58:L58"/>
    <mergeCell ref="M58:O58"/>
    <mergeCell ref="D53:F53"/>
    <mergeCell ref="G52:I52"/>
    <mergeCell ref="D52:F52"/>
    <mergeCell ref="J51:L51"/>
    <mergeCell ref="J53:L53"/>
    <mergeCell ref="M53:O53"/>
    <mergeCell ref="M54:O54"/>
    <mergeCell ref="M57:O57"/>
    <mergeCell ref="J56:L56"/>
    <mergeCell ref="J55:L55"/>
    <mergeCell ref="J54:L54"/>
    <mergeCell ref="B42:C42"/>
    <mergeCell ref="B41:C41"/>
    <mergeCell ref="D41:E41"/>
    <mergeCell ref="A22:C22"/>
    <mergeCell ref="D22:E22"/>
    <mergeCell ref="A21:C21"/>
    <mergeCell ref="G50:I50"/>
    <mergeCell ref="H22:I22"/>
    <mergeCell ref="A47:C47"/>
    <mergeCell ref="D47:F47"/>
    <mergeCell ref="D48:F48"/>
    <mergeCell ref="A51:C51"/>
    <mergeCell ref="A50:C50"/>
    <mergeCell ref="A49:C49"/>
    <mergeCell ref="A48:C48"/>
    <mergeCell ref="D51:F51"/>
    <mergeCell ref="G51:I51"/>
    <mergeCell ref="F41:G41"/>
    <mergeCell ref="D42:E42"/>
    <mergeCell ref="A29:A30"/>
    <mergeCell ref="A36:O36"/>
    <mergeCell ref="M43:O43"/>
    <mergeCell ref="M47:O47"/>
    <mergeCell ref="D50:F50"/>
    <mergeCell ref="G49:I49"/>
    <mergeCell ref="K43:L43"/>
    <mergeCell ref="J49:L49"/>
    <mergeCell ref="H43:J43"/>
    <mergeCell ref="M48:O48"/>
    <mergeCell ref="B43:C43"/>
    <mergeCell ref="D43:E43"/>
    <mergeCell ref="N17:O17"/>
    <mergeCell ref="A18:C18"/>
    <mergeCell ref="D18:E18"/>
    <mergeCell ref="A19:C19"/>
    <mergeCell ref="D19:E19"/>
    <mergeCell ref="L19:M19"/>
    <mergeCell ref="L18:M18"/>
    <mergeCell ref="J18:K18"/>
    <mergeCell ref="F18:G18"/>
    <mergeCell ref="H18:I18"/>
    <mergeCell ref="N18:O18"/>
    <mergeCell ref="A17:C17"/>
    <mergeCell ref="D17:E17"/>
    <mergeCell ref="F17:G17"/>
    <mergeCell ref="H17:I17"/>
    <mergeCell ref="A20:C20"/>
    <mergeCell ref="D20:E20"/>
    <mergeCell ref="F20:G20"/>
    <mergeCell ref="H20:I20"/>
    <mergeCell ref="N19:O19"/>
    <mergeCell ref="J20:K20"/>
    <mergeCell ref="L20:M20"/>
    <mergeCell ref="N20:O20"/>
    <mergeCell ref="F19:G19"/>
    <mergeCell ref="H19:I19"/>
    <mergeCell ref="J19:K19"/>
    <mergeCell ref="D21:E21"/>
    <mergeCell ref="L22:M22"/>
    <mergeCell ref="J22:K22"/>
    <mergeCell ref="N22:O22"/>
    <mergeCell ref="J21:K21"/>
    <mergeCell ref="L21:M21"/>
    <mergeCell ref="N21:O21"/>
    <mergeCell ref="F21:G21"/>
    <mergeCell ref="H21:I21"/>
  </mergeCells>
  <phoneticPr fontId="3" type="noConversion"/>
  <pageMargins left="1.1811023622047245" right="0.39370078740157483" top="7.3437500000000003E-2" bottom="0.78740157480314965" header="0.27559055118110237" footer="0.15748031496062992"/>
  <pageSetup paperSize="9" scale="47" orientation="landscape" horizontalDpi="1200" verticalDpi="1200" r:id="rId1"/>
  <headerFooter alignWithMargins="0"/>
  <rowBreaks count="1" manualBreakCount="1">
    <brk id="25" max="14" man="1"/>
  </rowBreaks>
  <ignoredErrors>
    <ignoredError sqref="L20:M22 F20:K22 D19:D22 F19:K19 L8:M18 L19:M19 O7 L7:M7 N7:N22 O8:O22" evalError="1"/>
    <ignoredError sqref="D34:G34 H34:J34 K34:M34 K43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AE36"/>
  <sheetViews>
    <sheetView view="pageLayout" zoomScaleNormal="60" zoomScaleSheetLayoutView="50" workbookViewId="0">
      <selection activeCell="B13" sqref="B13"/>
    </sheetView>
  </sheetViews>
  <sheetFormatPr defaultRowHeight="18.75"/>
  <cols>
    <col min="1" max="1" width="8.28515625" style="2" customWidth="1"/>
    <col min="2" max="2" width="28.7109375" style="2" customWidth="1"/>
    <col min="3" max="6" width="11.28515625" style="2" customWidth="1"/>
    <col min="7" max="31" width="11" style="2" customWidth="1"/>
    <col min="32" max="16384" width="9.140625" style="2"/>
  </cols>
  <sheetData>
    <row r="1" spans="1:31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Q1" s="30"/>
      <c r="R1" s="30"/>
      <c r="S1" s="30"/>
      <c r="T1" s="30"/>
      <c r="U1" s="30"/>
      <c r="AB1" s="252"/>
      <c r="AC1" s="253"/>
      <c r="AD1" s="253"/>
      <c r="AE1" s="253"/>
    </row>
    <row r="2" spans="1:31" ht="18.75" customHeight="1">
      <c r="B2" s="39" t="s">
        <v>343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</row>
    <row r="3" spans="1:3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</row>
    <row r="4" spans="1:31" ht="41.25" customHeight="1">
      <c r="A4" s="157" t="s">
        <v>36</v>
      </c>
      <c r="B4" s="157" t="s">
        <v>118</v>
      </c>
      <c r="C4" s="225" t="s">
        <v>119</v>
      </c>
      <c r="D4" s="226"/>
      <c r="E4" s="226"/>
      <c r="F4" s="227"/>
      <c r="G4" s="225" t="s">
        <v>166</v>
      </c>
      <c r="H4" s="226"/>
      <c r="I4" s="226"/>
      <c r="J4" s="226"/>
      <c r="K4" s="226"/>
      <c r="L4" s="226"/>
      <c r="M4" s="227"/>
      <c r="N4" s="194" t="s">
        <v>120</v>
      </c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6"/>
      <c r="Z4" s="254" t="s">
        <v>209</v>
      </c>
      <c r="AA4" s="255"/>
      <c r="AB4" s="256"/>
      <c r="AC4" s="216" t="s">
        <v>210</v>
      </c>
      <c r="AD4" s="217"/>
      <c r="AE4" s="218"/>
    </row>
    <row r="5" spans="1:31" ht="48.75" customHeight="1">
      <c r="A5" s="158"/>
      <c r="B5" s="158"/>
      <c r="C5" s="228"/>
      <c r="D5" s="229"/>
      <c r="E5" s="229"/>
      <c r="F5" s="230"/>
      <c r="G5" s="228"/>
      <c r="H5" s="229"/>
      <c r="I5" s="229"/>
      <c r="J5" s="229"/>
      <c r="K5" s="229"/>
      <c r="L5" s="229"/>
      <c r="M5" s="230"/>
      <c r="N5" s="194" t="s">
        <v>211</v>
      </c>
      <c r="O5" s="195"/>
      <c r="P5" s="195"/>
      <c r="Q5" s="196"/>
      <c r="R5" s="194" t="s">
        <v>212</v>
      </c>
      <c r="S5" s="195"/>
      <c r="T5" s="195"/>
      <c r="U5" s="196"/>
      <c r="V5" s="194" t="s">
        <v>213</v>
      </c>
      <c r="W5" s="195"/>
      <c r="X5" s="195"/>
      <c r="Y5" s="196"/>
      <c r="Z5" s="257"/>
      <c r="AA5" s="257"/>
      <c r="AB5" s="258"/>
      <c r="AC5" s="219"/>
      <c r="AD5" s="220"/>
      <c r="AE5" s="221"/>
    </row>
    <row r="6" spans="1:31" ht="18" customHeight="1">
      <c r="A6" s="62">
        <v>1</v>
      </c>
      <c r="B6" s="63">
        <v>2</v>
      </c>
      <c r="C6" s="231">
        <v>3</v>
      </c>
      <c r="D6" s="232"/>
      <c r="E6" s="232"/>
      <c r="F6" s="233"/>
      <c r="G6" s="231">
        <v>4</v>
      </c>
      <c r="H6" s="232"/>
      <c r="I6" s="232"/>
      <c r="J6" s="232"/>
      <c r="K6" s="232"/>
      <c r="L6" s="232"/>
      <c r="M6" s="233"/>
      <c r="N6" s="210">
        <v>5</v>
      </c>
      <c r="O6" s="211"/>
      <c r="P6" s="211"/>
      <c r="Q6" s="212"/>
      <c r="R6" s="210">
        <v>6</v>
      </c>
      <c r="S6" s="211"/>
      <c r="T6" s="211"/>
      <c r="U6" s="212"/>
      <c r="V6" s="210">
        <v>7</v>
      </c>
      <c r="W6" s="211"/>
      <c r="X6" s="211"/>
      <c r="Y6" s="212"/>
      <c r="Z6" s="211">
        <v>8</v>
      </c>
      <c r="AA6" s="211"/>
      <c r="AB6" s="212"/>
      <c r="AC6" s="210">
        <v>9</v>
      </c>
      <c r="AD6" s="211"/>
      <c r="AE6" s="212"/>
    </row>
    <row r="7" spans="1:31" ht="20.100000000000001" customHeight="1">
      <c r="A7" s="62"/>
      <c r="B7" s="63"/>
      <c r="C7" s="231"/>
      <c r="D7" s="232"/>
      <c r="E7" s="232"/>
      <c r="F7" s="233"/>
      <c r="G7" s="207"/>
      <c r="H7" s="208"/>
      <c r="I7" s="208"/>
      <c r="J7" s="208"/>
      <c r="K7" s="208"/>
      <c r="L7" s="208"/>
      <c r="M7" s="209"/>
      <c r="N7" s="207"/>
      <c r="O7" s="208"/>
      <c r="P7" s="208"/>
      <c r="Q7" s="209"/>
      <c r="R7" s="207"/>
      <c r="S7" s="208"/>
      <c r="T7" s="208"/>
      <c r="U7" s="209"/>
      <c r="V7" s="207"/>
      <c r="W7" s="208"/>
      <c r="X7" s="208"/>
      <c r="Y7" s="209"/>
      <c r="Z7" s="214" t="e">
        <f>(V7/R7)*100</f>
        <v>#DIV/0!</v>
      </c>
      <c r="AA7" s="214"/>
      <c r="AB7" s="215"/>
      <c r="AC7" s="213" t="e">
        <f>(V7/N7)*100</f>
        <v>#DIV/0!</v>
      </c>
      <c r="AD7" s="214"/>
      <c r="AE7" s="215"/>
    </row>
    <row r="8" spans="1:31" ht="20.100000000000001" customHeight="1">
      <c r="A8" s="62"/>
      <c r="B8" s="63"/>
      <c r="C8" s="231"/>
      <c r="D8" s="232"/>
      <c r="E8" s="232"/>
      <c r="F8" s="233"/>
      <c r="G8" s="207"/>
      <c r="H8" s="208"/>
      <c r="I8" s="208"/>
      <c r="J8" s="208"/>
      <c r="K8" s="208"/>
      <c r="L8" s="208"/>
      <c r="M8" s="209"/>
      <c r="N8" s="207"/>
      <c r="O8" s="208"/>
      <c r="P8" s="208"/>
      <c r="Q8" s="209"/>
      <c r="R8" s="207"/>
      <c r="S8" s="208"/>
      <c r="T8" s="208"/>
      <c r="U8" s="209"/>
      <c r="V8" s="207"/>
      <c r="W8" s="208"/>
      <c r="X8" s="208"/>
      <c r="Y8" s="209"/>
      <c r="Z8" s="214" t="e">
        <f>(V8/R8)*100</f>
        <v>#DIV/0!</v>
      </c>
      <c r="AA8" s="214"/>
      <c r="AB8" s="215"/>
      <c r="AC8" s="213" t="e">
        <f>(V8/N8)*100</f>
        <v>#DIV/0!</v>
      </c>
      <c r="AD8" s="214"/>
      <c r="AE8" s="215"/>
    </row>
    <row r="9" spans="1:31" ht="20.100000000000001" customHeight="1">
      <c r="A9" s="62"/>
      <c r="B9" s="63"/>
      <c r="C9" s="231"/>
      <c r="D9" s="232"/>
      <c r="E9" s="232"/>
      <c r="F9" s="233"/>
      <c r="G9" s="207"/>
      <c r="H9" s="208"/>
      <c r="I9" s="208"/>
      <c r="J9" s="208"/>
      <c r="K9" s="208"/>
      <c r="L9" s="208"/>
      <c r="M9" s="209"/>
      <c r="N9" s="207"/>
      <c r="O9" s="208"/>
      <c r="P9" s="208"/>
      <c r="Q9" s="209"/>
      <c r="R9" s="207"/>
      <c r="S9" s="208"/>
      <c r="T9" s="208"/>
      <c r="U9" s="209"/>
      <c r="V9" s="207"/>
      <c r="W9" s="208"/>
      <c r="X9" s="208"/>
      <c r="Y9" s="209"/>
      <c r="Z9" s="214" t="e">
        <f>(V9/R9)*100</f>
        <v>#DIV/0!</v>
      </c>
      <c r="AA9" s="214"/>
      <c r="AB9" s="215"/>
      <c r="AC9" s="213" t="e">
        <f>(V9/N9)*100</f>
        <v>#DIV/0!</v>
      </c>
      <c r="AD9" s="214"/>
      <c r="AE9" s="215"/>
    </row>
    <row r="10" spans="1:31" ht="20.100000000000001" customHeight="1">
      <c r="A10" s="62"/>
      <c r="B10" s="63"/>
      <c r="C10" s="231"/>
      <c r="D10" s="232"/>
      <c r="E10" s="232"/>
      <c r="F10" s="233"/>
      <c r="G10" s="207"/>
      <c r="H10" s="208"/>
      <c r="I10" s="208"/>
      <c r="J10" s="208"/>
      <c r="K10" s="208"/>
      <c r="L10" s="208"/>
      <c r="M10" s="209"/>
      <c r="N10" s="207"/>
      <c r="O10" s="208"/>
      <c r="P10" s="208"/>
      <c r="Q10" s="209"/>
      <c r="R10" s="207"/>
      <c r="S10" s="208"/>
      <c r="T10" s="208"/>
      <c r="U10" s="209"/>
      <c r="V10" s="207"/>
      <c r="W10" s="208"/>
      <c r="X10" s="208"/>
      <c r="Y10" s="209"/>
      <c r="Z10" s="214" t="e">
        <f>(V10/R10)*100</f>
        <v>#DIV/0!</v>
      </c>
      <c r="AA10" s="214"/>
      <c r="AB10" s="215"/>
      <c r="AC10" s="213" t="e">
        <f>(V10/N10)*100</f>
        <v>#DIV/0!</v>
      </c>
      <c r="AD10" s="214"/>
      <c r="AE10" s="215"/>
    </row>
    <row r="11" spans="1:31" ht="20.100000000000001" customHeight="1">
      <c r="A11" s="238" t="s">
        <v>39</v>
      </c>
      <c r="B11" s="239"/>
      <c r="C11" s="239"/>
      <c r="D11" s="239"/>
      <c r="E11" s="239"/>
      <c r="F11" s="239"/>
      <c r="G11" s="239"/>
      <c r="H11" s="239"/>
      <c r="I11" s="239"/>
      <c r="J11" s="239"/>
      <c r="K11" s="239"/>
      <c r="L11" s="239"/>
      <c r="M11" s="240"/>
      <c r="N11" s="182">
        <f>SUM(N7:N10)</f>
        <v>0</v>
      </c>
      <c r="O11" s="237"/>
      <c r="P11" s="237"/>
      <c r="Q11" s="183"/>
      <c r="R11" s="182">
        <f>SUM(R7:R10)</f>
        <v>0</v>
      </c>
      <c r="S11" s="237"/>
      <c r="T11" s="237"/>
      <c r="U11" s="183"/>
      <c r="V11" s="182">
        <f>SUM(V7:V10)</f>
        <v>0</v>
      </c>
      <c r="W11" s="237"/>
      <c r="X11" s="237"/>
      <c r="Y11" s="183"/>
      <c r="Z11" s="223" t="e">
        <f>(V11/R11)*100</f>
        <v>#DIV/0!</v>
      </c>
      <c r="AA11" s="223"/>
      <c r="AB11" s="224"/>
      <c r="AC11" s="222" t="e">
        <f>(V11/N11)*100</f>
        <v>#DIV/0!</v>
      </c>
      <c r="AD11" s="223"/>
      <c r="AE11" s="224"/>
    </row>
    <row r="12" spans="1:31" ht="18.75" customHeight="1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6"/>
      <c r="N12" s="36"/>
      <c r="O12" s="36"/>
      <c r="P12" s="36"/>
      <c r="Q12" s="53"/>
      <c r="R12" s="53"/>
      <c r="S12" s="53"/>
      <c r="T12" s="53"/>
      <c r="U12" s="53"/>
      <c r="V12" s="53"/>
      <c r="W12" s="54"/>
      <c r="X12" s="54"/>
      <c r="Y12" s="54"/>
      <c r="Z12" s="54"/>
      <c r="AA12" s="54"/>
      <c r="AB12" s="54"/>
      <c r="AC12" s="54"/>
      <c r="AD12" s="54"/>
      <c r="AE12" s="54"/>
    </row>
    <row r="13" spans="1:31" s="39" customFormat="1" ht="18.75" customHeight="1">
      <c r="B13" s="39" t="s">
        <v>344</v>
      </c>
    </row>
    <row r="14" spans="1:31" s="39" customFormat="1" ht="18.75" customHeight="1"/>
    <row r="15" spans="1:31" ht="39.75" customHeight="1">
      <c r="A15" s="130" t="s">
        <v>36</v>
      </c>
      <c r="B15" s="130" t="s">
        <v>121</v>
      </c>
      <c r="C15" s="127" t="s">
        <v>118</v>
      </c>
      <c r="D15" s="127"/>
      <c r="E15" s="127"/>
      <c r="F15" s="127"/>
      <c r="G15" s="225" t="s">
        <v>166</v>
      </c>
      <c r="H15" s="226"/>
      <c r="I15" s="226"/>
      <c r="J15" s="226"/>
      <c r="K15" s="226"/>
      <c r="L15" s="226"/>
      <c r="M15" s="227"/>
      <c r="N15" s="225" t="s">
        <v>122</v>
      </c>
      <c r="O15" s="226"/>
      <c r="P15" s="227"/>
      <c r="Q15" s="225" t="s">
        <v>120</v>
      </c>
      <c r="R15" s="226"/>
      <c r="S15" s="226"/>
      <c r="T15" s="226"/>
      <c r="U15" s="226"/>
      <c r="V15" s="226"/>
      <c r="W15" s="226"/>
      <c r="X15" s="226"/>
      <c r="Y15" s="227"/>
      <c r="Z15" s="216" t="s">
        <v>209</v>
      </c>
      <c r="AA15" s="217"/>
      <c r="AB15" s="218"/>
      <c r="AC15" s="216" t="s">
        <v>210</v>
      </c>
      <c r="AD15" s="217"/>
      <c r="AE15" s="218"/>
    </row>
    <row r="16" spans="1:31" ht="18.75" customHeight="1">
      <c r="A16" s="130"/>
      <c r="B16" s="130"/>
      <c r="C16" s="127"/>
      <c r="D16" s="127"/>
      <c r="E16" s="127"/>
      <c r="F16" s="127"/>
      <c r="G16" s="234"/>
      <c r="H16" s="235"/>
      <c r="I16" s="235"/>
      <c r="J16" s="235"/>
      <c r="K16" s="235"/>
      <c r="L16" s="235"/>
      <c r="M16" s="236"/>
      <c r="N16" s="234"/>
      <c r="O16" s="235"/>
      <c r="P16" s="236"/>
      <c r="Q16" s="127" t="s">
        <v>211</v>
      </c>
      <c r="R16" s="127"/>
      <c r="S16" s="127"/>
      <c r="T16" s="127" t="s">
        <v>212</v>
      </c>
      <c r="U16" s="127"/>
      <c r="V16" s="127"/>
      <c r="W16" s="127" t="s">
        <v>213</v>
      </c>
      <c r="X16" s="127"/>
      <c r="Y16" s="127"/>
      <c r="Z16" s="259"/>
      <c r="AA16" s="260"/>
      <c r="AB16" s="261"/>
      <c r="AC16" s="259"/>
      <c r="AD16" s="260"/>
      <c r="AE16" s="261"/>
    </row>
    <row r="17" spans="1:31" ht="27.75" customHeight="1">
      <c r="A17" s="130"/>
      <c r="B17" s="130"/>
      <c r="C17" s="127"/>
      <c r="D17" s="127"/>
      <c r="E17" s="127"/>
      <c r="F17" s="127"/>
      <c r="G17" s="228"/>
      <c r="H17" s="229"/>
      <c r="I17" s="229"/>
      <c r="J17" s="229"/>
      <c r="K17" s="229"/>
      <c r="L17" s="229"/>
      <c r="M17" s="230"/>
      <c r="N17" s="228"/>
      <c r="O17" s="229"/>
      <c r="P17" s="230"/>
      <c r="Q17" s="127"/>
      <c r="R17" s="127"/>
      <c r="S17" s="127"/>
      <c r="T17" s="127"/>
      <c r="U17" s="127"/>
      <c r="V17" s="127"/>
      <c r="W17" s="127"/>
      <c r="X17" s="127"/>
      <c r="Y17" s="127"/>
      <c r="Z17" s="219"/>
      <c r="AA17" s="220"/>
      <c r="AB17" s="221"/>
      <c r="AC17" s="219"/>
      <c r="AD17" s="220"/>
      <c r="AE17" s="221"/>
    </row>
    <row r="18" spans="1:31" ht="18" customHeight="1">
      <c r="A18" s="62">
        <v>1</v>
      </c>
      <c r="B18" s="62">
        <v>2</v>
      </c>
      <c r="C18" s="244">
        <v>3</v>
      </c>
      <c r="D18" s="244"/>
      <c r="E18" s="244"/>
      <c r="F18" s="244"/>
      <c r="G18" s="231">
        <v>4</v>
      </c>
      <c r="H18" s="232"/>
      <c r="I18" s="232"/>
      <c r="J18" s="232"/>
      <c r="K18" s="232"/>
      <c r="L18" s="232"/>
      <c r="M18" s="233"/>
      <c r="N18" s="231">
        <v>5</v>
      </c>
      <c r="O18" s="232"/>
      <c r="P18" s="233"/>
      <c r="Q18" s="231">
        <v>6</v>
      </c>
      <c r="R18" s="232"/>
      <c r="S18" s="233"/>
      <c r="T18" s="231">
        <v>7</v>
      </c>
      <c r="U18" s="232"/>
      <c r="V18" s="233"/>
      <c r="W18" s="231">
        <v>8</v>
      </c>
      <c r="X18" s="232"/>
      <c r="Y18" s="233"/>
      <c r="Z18" s="231">
        <v>9</v>
      </c>
      <c r="AA18" s="232"/>
      <c r="AB18" s="233"/>
      <c r="AC18" s="231">
        <v>10</v>
      </c>
      <c r="AD18" s="232"/>
      <c r="AE18" s="233"/>
    </row>
    <row r="19" spans="1:31" ht="20.100000000000001" customHeight="1">
      <c r="A19" s="78"/>
      <c r="B19" s="74"/>
      <c r="C19" s="251"/>
      <c r="D19" s="251"/>
      <c r="E19" s="251"/>
      <c r="F19" s="251"/>
      <c r="G19" s="207"/>
      <c r="H19" s="208"/>
      <c r="I19" s="208"/>
      <c r="J19" s="208"/>
      <c r="K19" s="208"/>
      <c r="L19" s="208"/>
      <c r="M19" s="209"/>
      <c r="N19" s="245"/>
      <c r="O19" s="246"/>
      <c r="P19" s="247"/>
      <c r="Q19" s="248"/>
      <c r="R19" s="249"/>
      <c r="S19" s="250"/>
      <c r="T19" s="248"/>
      <c r="U19" s="249"/>
      <c r="V19" s="250"/>
      <c r="W19" s="248"/>
      <c r="X19" s="249"/>
      <c r="Y19" s="250"/>
      <c r="Z19" s="214" t="e">
        <f>(W19/T19)*100</f>
        <v>#DIV/0!</v>
      </c>
      <c r="AA19" s="214"/>
      <c r="AB19" s="215"/>
      <c r="AC19" s="214" t="e">
        <f>(W19/Q19)*100</f>
        <v>#DIV/0!</v>
      </c>
      <c r="AD19" s="214"/>
      <c r="AE19" s="215"/>
    </row>
    <row r="20" spans="1:31" ht="20.100000000000001" customHeight="1">
      <c r="A20" s="78"/>
      <c r="B20" s="74"/>
      <c r="C20" s="251"/>
      <c r="D20" s="251"/>
      <c r="E20" s="251"/>
      <c r="F20" s="251"/>
      <c r="G20" s="207"/>
      <c r="H20" s="208"/>
      <c r="I20" s="208"/>
      <c r="J20" s="208"/>
      <c r="K20" s="208"/>
      <c r="L20" s="208"/>
      <c r="M20" s="209"/>
      <c r="N20" s="245"/>
      <c r="O20" s="246"/>
      <c r="P20" s="247"/>
      <c r="Q20" s="248"/>
      <c r="R20" s="249"/>
      <c r="S20" s="250"/>
      <c r="T20" s="248"/>
      <c r="U20" s="249"/>
      <c r="V20" s="250"/>
      <c r="W20" s="248"/>
      <c r="X20" s="249"/>
      <c r="Y20" s="250"/>
      <c r="Z20" s="214" t="e">
        <f>(W20/T20)*100</f>
        <v>#DIV/0!</v>
      </c>
      <c r="AA20" s="214"/>
      <c r="AB20" s="215"/>
      <c r="AC20" s="214" t="e">
        <f>(W20/Q20)*100</f>
        <v>#DIV/0!</v>
      </c>
      <c r="AD20" s="214"/>
      <c r="AE20" s="215"/>
    </row>
    <row r="21" spans="1:31" ht="20.100000000000001" customHeight="1">
      <c r="A21" s="78"/>
      <c r="B21" s="74"/>
      <c r="C21" s="251"/>
      <c r="D21" s="251"/>
      <c r="E21" s="251"/>
      <c r="F21" s="251"/>
      <c r="G21" s="207"/>
      <c r="H21" s="208"/>
      <c r="I21" s="208"/>
      <c r="J21" s="208"/>
      <c r="K21" s="208"/>
      <c r="L21" s="208"/>
      <c r="M21" s="209"/>
      <c r="N21" s="245"/>
      <c r="O21" s="246"/>
      <c r="P21" s="247"/>
      <c r="Q21" s="248"/>
      <c r="R21" s="249"/>
      <c r="S21" s="250"/>
      <c r="T21" s="248"/>
      <c r="U21" s="249"/>
      <c r="V21" s="250"/>
      <c r="W21" s="248"/>
      <c r="X21" s="249"/>
      <c r="Y21" s="250"/>
      <c r="Z21" s="214" t="e">
        <f>(W21/T21)*100</f>
        <v>#DIV/0!</v>
      </c>
      <c r="AA21" s="214"/>
      <c r="AB21" s="215"/>
      <c r="AC21" s="214" t="e">
        <f>(W21/Q21)*100</f>
        <v>#DIV/0!</v>
      </c>
      <c r="AD21" s="214"/>
      <c r="AE21" s="215"/>
    </row>
    <row r="22" spans="1:31" ht="20.100000000000001" customHeight="1">
      <c r="A22" s="78"/>
      <c r="B22" s="74"/>
      <c r="C22" s="251"/>
      <c r="D22" s="251"/>
      <c r="E22" s="251"/>
      <c r="F22" s="251"/>
      <c r="G22" s="207"/>
      <c r="H22" s="208"/>
      <c r="I22" s="208"/>
      <c r="J22" s="208"/>
      <c r="K22" s="208"/>
      <c r="L22" s="208"/>
      <c r="M22" s="209"/>
      <c r="N22" s="245"/>
      <c r="O22" s="246"/>
      <c r="P22" s="247"/>
      <c r="Q22" s="248"/>
      <c r="R22" s="249"/>
      <c r="S22" s="250"/>
      <c r="T22" s="248"/>
      <c r="U22" s="249"/>
      <c r="V22" s="250"/>
      <c r="W22" s="248"/>
      <c r="X22" s="249"/>
      <c r="Y22" s="250"/>
      <c r="Z22" s="214" t="e">
        <f>(W22/T22)*100</f>
        <v>#DIV/0!</v>
      </c>
      <c r="AA22" s="214"/>
      <c r="AB22" s="215"/>
      <c r="AC22" s="214" t="e">
        <f>(W22/Q22)*100</f>
        <v>#DIV/0!</v>
      </c>
      <c r="AD22" s="214"/>
      <c r="AE22" s="215"/>
    </row>
    <row r="23" spans="1:31" ht="20.100000000000001" customHeight="1">
      <c r="A23" s="238" t="s">
        <v>39</v>
      </c>
      <c r="B23" s="239"/>
      <c r="C23" s="239"/>
      <c r="D23" s="239"/>
      <c r="E23" s="239"/>
      <c r="F23" s="239"/>
      <c r="G23" s="239"/>
      <c r="H23" s="239"/>
      <c r="I23" s="239"/>
      <c r="J23" s="239"/>
      <c r="K23" s="239"/>
      <c r="L23" s="239"/>
      <c r="M23" s="240"/>
      <c r="N23" s="238"/>
      <c r="O23" s="239"/>
      <c r="P23" s="240"/>
      <c r="Q23" s="241">
        <f>SUM(Q19:Q22)</f>
        <v>0</v>
      </c>
      <c r="R23" s="242"/>
      <c r="S23" s="243"/>
      <c r="T23" s="241">
        <f>SUM(T19:T22)</f>
        <v>0</v>
      </c>
      <c r="U23" s="242"/>
      <c r="V23" s="243"/>
      <c r="W23" s="241">
        <f>SUM(W19:W22)</f>
        <v>0</v>
      </c>
      <c r="X23" s="242"/>
      <c r="Y23" s="243"/>
      <c r="Z23" s="223" t="e">
        <f>(W23/T23)*100</f>
        <v>#DIV/0!</v>
      </c>
      <c r="AA23" s="223"/>
      <c r="AB23" s="224"/>
      <c r="AC23" s="223" t="e">
        <f>(W23/Q23)*100</f>
        <v>#DIV/0!</v>
      </c>
      <c r="AD23" s="223"/>
      <c r="AE23" s="224"/>
    </row>
    <row r="24" spans="1:31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Q24" s="30"/>
      <c r="R24" s="30"/>
      <c r="S24" s="30"/>
      <c r="T24" s="30"/>
      <c r="U24" s="30"/>
      <c r="AE24" s="30"/>
    </row>
    <row r="25" spans="1:31" ht="20.100000000000001" customHeight="1"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</row>
    <row r="26" spans="1:31"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</row>
    <row r="27" spans="1:31" s="263" customFormat="1" ht="19.149999999999999" customHeight="1">
      <c r="A27" s="262"/>
    </row>
    <row r="30" spans="1:31" ht="19.5">
      <c r="B30" s="38"/>
    </row>
    <row r="31" spans="1:31" ht="19.5">
      <c r="B31" s="38"/>
    </row>
    <row r="32" spans="1:31" ht="19.5">
      <c r="B32" s="38"/>
    </row>
    <row r="33" spans="2:2" ht="19.5">
      <c r="B33" s="38"/>
    </row>
    <row r="34" spans="2:2" ht="19.5">
      <c r="B34" s="38"/>
    </row>
    <row r="35" spans="2:2" ht="19.5">
      <c r="B35" s="38"/>
    </row>
    <row r="36" spans="2:2" ht="19.5">
      <c r="B36" s="38"/>
    </row>
  </sheetData>
  <mergeCells count="111">
    <mergeCell ref="W22:Y22"/>
    <mergeCell ref="W23:Y23"/>
    <mergeCell ref="T19:V19"/>
    <mergeCell ref="A27:XFD27"/>
    <mergeCell ref="AC23:AE23"/>
    <mergeCell ref="AC15:AE17"/>
    <mergeCell ref="AC18:AE18"/>
    <mergeCell ref="AC19:AE19"/>
    <mergeCell ref="AC20:AE20"/>
    <mergeCell ref="AC21:AE21"/>
    <mergeCell ref="AC22:AE22"/>
    <mergeCell ref="Z19:AB19"/>
    <mergeCell ref="Z20:AB20"/>
    <mergeCell ref="AB1:AE1"/>
    <mergeCell ref="Z18:AB18"/>
    <mergeCell ref="R11:U11"/>
    <mergeCell ref="V9:Y9"/>
    <mergeCell ref="V10:Y10"/>
    <mergeCell ref="Z4:AB5"/>
    <mergeCell ref="Z9:AB9"/>
    <mergeCell ref="V8:Y8"/>
    <mergeCell ref="Z15:AB17"/>
    <mergeCell ref="Q18:S18"/>
    <mergeCell ref="Q15:Y15"/>
    <mergeCell ref="Z22:AB22"/>
    <mergeCell ref="G15:M17"/>
    <mergeCell ref="G22:M22"/>
    <mergeCell ref="A23:M23"/>
    <mergeCell ref="C22:F22"/>
    <mergeCell ref="C21:F21"/>
    <mergeCell ref="C19:F19"/>
    <mergeCell ref="G19:M19"/>
    <mergeCell ref="Q22:S22"/>
    <mergeCell ref="W16:Y17"/>
    <mergeCell ref="T18:V18"/>
    <mergeCell ref="T21:V21"/>
    <mergeCell ref="Q21:S21"/>
    <mergeCell ref="N19:P19"/>
    <mergeCell ref="N20:P20"/>
    <mergeCell ref="A15:A17"/>
    <mergeCell ref="B15:B17"/>
    <mergeCell ref="C15:F17"/>
    <mergeCell ref="N18:P18"/>
    <mergeCell ref="T22:V22"/>
    <mergeCell ref="T23:V23"/>
    <mergeCell ref="W19:Y19"/>
    <mergeCell ref="W20:Y20"/>
    <mergeCell ref="Z23:AB23"/>
    <mergeCell ref="Q23:S23"/>
    <mergeCell ref="C18:F18"/>
    <mergeCell ref="N22:P22"/>
    <mergeCell ref="N23:P23"/>
    <mergeCell ref="Q19:S19"/>
    <mergeCell ref="Q20:S20"/>
    <mergeCell ref="C20:F20"/>
    <mergeCell ref="G20:M20"/>
    <mergeCell ref="N21:P21"/>
    <mergeCell ref="G21:M21"/>
    <mergeCell ref="G10:M10"/>
    <mergeCell ref="A11:M11"/>
    <mergeCell ref="Z10:AB10"/>
    <mergeCell ref="Z11:AB11"/>
    <mergeCell ref="G18:M18"/>
    <mergeCell ref="V11:Y11"/>
    <mergeCell ref="Z21:AB21"/>
    <mergeCell ref="W18:Y18"/>
    <mergeCell ref="T20:V20"/>
    <mergeCell ref="W21:Y21"/>
    <mergeCell ref="Q16:S17"/>
    <mergeCell ref="T16:V17"/>
    <mergeCell ref="R9:U9"/>
    <mergeCell ref="R8:U8"/>
    <mergeCell ref="N15:P17"/>
    <mergeCell ref="N11:Q11"/>
    <mergeCell ref="R10:U10"/>
    <mergeCell ref="N9:Q9"/>
    <mergeCell ref="C10:F10"/>
    <mergeCell ref="AC10:AE10"/>
    <mergeCell ref="AC11:AE11"/>
    <mergeCell ref="R5:U5"/>
    <mergeCell ref="V5:Y5"/>
    <mergeCell ref="V6:Y6"/>
    <mergeCell ref="V7:Y7"/>
    <mergeCell ref="A4:A5"/>
    <mergeCell ref="B4:B5"/>
    <mergeCell ref="C4:F5"/>
    <mergeCell ref="G8:M8"/>
    <mergeCell ref="G9:M9"/>
    <mergeCell ref="C8:F8"/>
    <mergeCell ref="C9:F9"/>
    <mergeCell ref="C6:F6"/>
    <mergeCell ref="N10:Q10"/>
    <mergeCell ref="N4:Y4"/>
    <mergeCell ref="C7:F7"/>
    <mergeCell ref="G7:M7"/>
    <mergeCell ref="R7:U7"/>
    <mergeCell ref="N5:Q5"/>
    <mergeCell ref="N6:Q6"/>
    <mergeCell ref="N7:Q7"/>
    <mergeCell ref="G4:M5"/>
    <mergeCell ref="G6:M6"/>
    <mergeCell ref="N8:Q8"/>
    <mergeCell ref="AC6:AE6"/>
    <mergeCell ref="AC8:AE8"/>
    <mergeCell ref="Z8:AB8"/>
    <mergeCell ref="Z7:AB7"/>
    <mergeCell ref="AC7:AE7"/>
    <mergeCell ref="AC4:AE5"/>
    <mergeCell ref="Z6:AB6"/>
    <mergeCell ref="AC9:AE9"/>
    <mergeCell ref="R6:U6"/>
  </mergeCells>
  <phoneticPr fontId="3" type="noConversion"/>
  <pageMargins left="1.1811023622047245" right="0.39370078740157483" top="6.9270833333333337E-2" bottom="0.78740157480314965" header="0.47244094488188981" footer="0.31496062992125984"/>
  <pageSetup paperSize="9" scale="35" orientation="landscape" verticalDpi="1200" r:id="rId1"/>
  <headerFooter alignWithMargins="0"/>
  <ignoredErrors>
    <ignoredError sqref="N11 R11:Y11 Q23 T23 W23" formulaRange="1"/>
    <ignoredError sqref="Z7:AE11 Z19:AE23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9</vt:i4>
      </vt:variant>
    </vt:vector>
  </HeadingPairs>
  <TitlesOfParts>
    <vt:vector size="15" baseType="lpstr">
      <vt:lpstr>I. Фін результат</vt:lpstr>
      <vt:lpstr>ІІ. Розр. з бюджетом</vt:lpstr>
      <vt:lpstr>ІІІ. Рух грош. коштів</vt:lpstr>
      <vt:lpstr> IV. Коефіцієнти</vt:lpstr>
      <vt:lpstr>V. Інша інфо_1</vt:lpstr>
      <vt:lpstr>V. Інша інфо_2</vt:lpstr>
      <vt:lpstr>' IV. Коефіцієнти'!Заголовки_для_печати</vt:lpstr>
      <vt:lpstr>'I. Фін результат'!Заголовки_для_печати</vt:lpstr>
      <vt:lpstr>'ІІ. Розр. з бюджетом'!Заголовки_для_печати</vt:lpstr>
      <vt:lpstr>'ІІІ. Рух грош. коштів'!Заголовки_для_печати</vt:lpstr>
      <vt:lpstr>' IV. Коефіцієнти'!Область_печати</vt:lpstr>
      <vt:lpstr>'V. Інша інфо_1'!Область_печати</vt:lpstr>
      <vt:lpstr>'V. Інша інфо_2'!Область_печати</vt:lpstr>
      <vt:lpstr>'ІІ. Розр. з бюджетом'!Область_печати</vt:lpstr>
      <vt:lpstr>'ІІІ. Рух грош. коштів'!Область_печати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 Savage</dc:creator>
  <cp:lastModifiedBy>user</cp:lastModifiedBy>
  <cp:lastPrinted>2018-09-20T13:54:58Z</cp:lastPrinted>
  <dcterms:created xsi:type="dcterms:W3CDTF">2003-03-13T16:00:22Z</dcterms:created>
  <dcterms:modified xsi:type="dcterms:W3CDTF">2020-05-28T11:53:50Z</dcterms:modified>
</cp:coreProperties>
</file>